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allan\Documents\Allan\Wargames\Ancients\"/>
    </mc:Choice>
  </mc:AlternateContent>
  <xr:revisionPtr revIDLastSave="0" documentId="13_ncr:1_{C9A82411-5AC7-41A0-8558-6154BBDD1395}" xr6:coauthVersionLast="47" xr6:coauthVersionMax="47" xr10:uidLastSave="{00000000-0000-0000-0000-000000000000}"/>
  <bookViews>
    <workbookView xWindow="-120" yWindow="-120" windowWidth="29040" windowHeight="15840" activeTab="13" xr2:uid="{00000000-000D-0000-FFFF-FFFF00000000}"/>
  </bookViews>
  <sheets>
    <sheet name="Dwarves" sheetId="1" r:id="rId1"/>
    <sheet name="Elven" sheetId="2" r:id="rId2"/>
    <sheet name="Orc" sheetId="3" r:id="rId3"/>
    <sheet name="Goblin" sheetId="5" r:id="rId4"/>
    <sheet name="Lizardmen" sheetId="16" r:id="rId5"/>
    <sheet name="Classic Undead" sheetId="6" r:id="rId6"/>
    <sheet name="Tomb Kings" sheetId="17" r:id="rId7"/>
    <sheet name="Empire" sheetId="4" r:id="rId8"/>
    <sheet name="Albion" sheetId="10" r:id="rId9"/>
    <sheet name="Norsca" sheetId="11" r:id="rId10"/>
    <sheet name="Kislev" sheetId="15" r:id="rId11"/>
    <sheet name="IND" sheetId="12" r:id="rId12"/>
    <sheet name="ARABY" sheetId="13" r:id="rId13"/>
    <sheet name="Sheet1" sheetId="18" r:id="rId14"/>
  </sheets>
  <definedNames>
    <definedName name="_xlnm.Print_Area" localSheetId="8">Albion!$B$1:$R$37</definedName>
    <definedName name="_xlnm.Print_Area" localSheetId="12">ARABY!$B$1:$R$42</definedName>
    <definedName name="_xlnm.Print_Area" localSheetId="5">'Classic Undead'!$B$1:$R$65</definedName>
    <definedName name="_xlnm.Print_Area" localSheetId="0">Dwarves!$B$1:$R$64</definedName>
    <definedName name="_xlnm.Print_Area" localSheetId="1">Elven!$B$1:$R$53</definedName>
    <definedName name="_xlnm.Print_Area" localSheetId="7">Empire!$B$1:$R$40</definedName>
    <definedName name="_xlnm.Print_Area" localSheetId="3">Goblin!$B$1:$R$30</definedName>
    <definedName name="_xlnm.Print_Area" localSheetId="11">IND!$B$1:$R$41</definedName>
    <definedName name="_xlnm.Print_Area" localSheetId="10">Kislev!$B$1:$R$35</definedName>
    <definedName name="_xlnm.Print_Area" localSheetId="4">Lizardmen!$B$1:$R$34</definedName>
    <definedName name="_xlnm.Print_Area" localSheetId="9">Norsca!$B$1:$R$31</definedName>
    <definedName name="_xlnm.Print_Area" localSheetId="2">Orc!$B$1:$R$54</definedName>
    <definedName name="_xlnm.Print_Area" localSheetId="13">Sheet1!$B$1:$R$26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6" i="18" l="1"/>
  <c r="AA6" i="18" s="1"/>
  <c r="AC6" i="18" s="1"/>
  <c r="M6" i="18" s="1"/>
  <c r="R6" i="18" s="1"/>
  <c r="Q12" i="18"/>
  <c r="Z11" i="18"/>
  <c r="AA11" i="18" s="1"/>
  <c r="AC11" i="18" s="1"/>
  <c r="M11" i="18" s="1"/>
  <c r="R11" i="18" s="1"/>
  <c r="Z8" i="18"/>
  <c r="AA8" i="18" s="1"/>
  <c r="AC8" i="18" s="1"/>
  <c r="M8" i="18" s="1"/>
  <c r="R8" i="18" s="1"/>
  <c r="Z5" i="18"/>
  <c r="AA5" i="18" s="1"/>
  <c r="AC5" i="18" s="1"/>
  <c r="M5" i="18" s="1"/>
  <c r="R5" i="18" s="1"/>
  <c r="Z4" i="18"/>
  <c r="AA4" i="18" s="1"/>
  <c r="AC4" i="18" s="1"/>
  <c r="M4" i="18" s="1"/>
  <c r="R4" i="18" s="1"/>
  <c r="Q37" i="13"/>
  <c r="R12" i="18" l="1"/>
  <c r="Z32" i="12"/>
  <c r="AA32" i="12" s="1"/>
  <c r="AC32" i="12" s="1"/>
  <c r="M32" i="12" s="1"/>
  <c r="R32" i="12" s="1"/>
  <c r="Z34" i="12"/>
  <c r="AA34" i="12" s="1"/>
  <c r="AC34" i="12" s="1"/>
  <c r="M34" i="12" s="1"/>
  <c r="R34" i="12"/>
  <c r="Z35" i="4"/>
  <c r="AA35" i="4" s="1"/>
  <c r="AC35" i="4" s="1"/>
  <c r="M35" i="4" s="1"/>
  <c r="R35" i="4" s="1"/>
  <c r="Z34" i="4"/>
  <c r="AA34" i="4" s="1"/>
  <c r="AC34" i="4" s="1"/>
  <c r="M34" i="4" s="1"/>
  <c r="R34" i="4" s="1"/>
  <c r="Z7" i="2"/>
  <c r="AA7" i="2" s="1"/>
  <c r="AC7" i="2" s="1"/>
  <c r="M7" i="2" s="1"/>
  <c r="R7" i="2" s="1"/>
  <c r="Z27" i="5"/>
  <c r="AA27" i="5" s="1"/>
  <c r="AC27" i="5" s="1"/>
  <c r="M27" i="5" s="1"/>
  <c r="R27" i="5" s="1"/>
  <c r="Z26" i="5"/>
  <c r="AA26" i="5" s="1"/>
  <c r="AC26" i="5" s="1"/>
  <c r="M26" i="5" s="1"/>
  <c r="R26" i="5" s="1"/>
  <c r="Z46" i="3"/>
  <c r="AA46" i="3"/>
  <c r="AC46" i="3" s="1"/>
  <c r="M46" i="3" s="1"/>
  <c r="R46" i="3" s="1"/>
  <c r="Z28" i="6" l="1"/>
  <c r="AA28" i="6" s="1"/>
  <c r="M28" i="6"/>
  <c r="R28" i="6" s="1"/>
  <c r="Z24" i="5"/>
  <c r="AA24" i="5" s="1"/>
  <c r="AC24" i="5" s="1"/>
  <c r="M24" i="5" s="1"/>
  <c r="R24" i="5" s="1"/>
  <c r="Z23" i="5"/>
  <c r="AA23" i="5" s="1"/>
  <c r="AC23" i="5" s="1"/>
  <c r="M23" i="5" s="1"/>
  <c r="R23" i="5" s="1"/>
  <c r="Z42" i="3"/>
  <c r="AA42" i="3" s="1"/>
  <c r="AC42" i="3" s="1"/>
  <c r="M42" i="3" s="1"/>
  <c r="R42" i="3" s="1"/>
  <c r="Z41" i="3"/>
  <c r="AA41" i="3" s="1"/>
  <c r="AC41" i="3" s="1"/>
  <c r="M41" i="3" s="1"/>
  <c r="R41" i="3" s="1"/>
  <c r="Z40" i="3"/>
  <c r="AA40" i="3" s="1"/>
  <c r="AC40" i="3" s="1"/>
  <c r="M40" i="3" s="1"/>
  <c r="R40" i="3" s="1"/>
  <c r="Z30" i="13"/>
  <c r="AA30" i="13" s="1"/>
  <c r="AC30" i="13" s="1"/>
  <c r="M30" i="13" s="1"/>
  <c r="R30" i="13" s="1"/>
  <c r="Z28" i="13"/>
  <c r="AA28" i="13" s="1"/>
  <c r="AC28" i="13" s="1"/>
  <c r="M28" i="13" s="1"/>
  <c r="R28" i="13" s="1"/>
  <c r="Z32" i="13"/>
  <c r="AA32" i="13" s="1"/>
  <c r="AC32" i="13" s="1"/>
  <c r="M32" i="13" s="1"/>
  <c r="R32" i="13" s="1"/>
  <c r="Z29" i="13"/>
  <c r="AA29" i="13" s="1"/>
  <c r="AC29" i="13" s="1"/>
  <c r="M29" i="13" s="1"/>
  <c r="R29" i="13" s="1"/>
  <c r="Z36" i="13"/>
  <c r="AA36" i="13" s="1"/>
  <c r="AC36" i="13" s="1"/>
  <c r="M36" i="13" s="1"/>
  <c r="R36" i="13" s="1"/>
  <c r="Z35" i="13"/>
  <c r="AA35" i="13" s="1"/>
  <c r="AC35" i="13" s="1"/>
  <c r="M35" i="13" s="1"/>
  <c r="R35" i="13" s="1"/>
  <c r="Z34" i="13"/>
  <c r="AA34" i="13" s="1"/>
  <c r="AC34" i="13" s="1"/>
  <c r="M34" i="13" s="1"/>
  <c r="R34" i="13" s="1"/>
  <c r="Z33" i="13"/>
  <c r="AA33" i="13" s="1"/>
  <c r="AC33" i="13" s="1"/>
  <c r="M33" i="13" s="1"/>
  <c r="R33" i="13" s="1"/>
  <c r="Z31" i="13"/>
  <c r="AA31" i="13" s="1"/>
  <c r="AC31" i="13" s="1"/>
  <c r="M31" i="13" s="1"/>
  <c r="R31" i="13" s="1"/>
  <c r="Z26" i="13"/>
  <c r="AA26" i="13" s="1"/>
  <c r="AC26" i="13" s="1"/>
  <c r="M26" i="13" s="1"/>
  <c r="R26" i="13" s="1"/>
  <c r="Z25" i="13"/>
  <c r="AA25" i="13" s="1"/>
  <c r="AC25" i="13" s="1"/>
  <c r="M25" i="13" s="1"/>
  <c r="R25" i="13" s="1"/>
  <c r="Z24" i="13"/>
  <c r="AA24" i="13" s="1"/>
  <c r="AC24" i="13" s="1"/>
  <c r="M24" i="13" s="1"/>
  <c r="R24" i="13" s="1"/>
  <c r="Z23" i="13"/>
  <c r="AA23" i="13" s="1"/>
  <c r="AC23" i="13" s="1"/>
  <c r="M23" i="13" s="1"/>
  <c r="R23" i="13" s="1"/>
  <c r="Z22" i="13"/>
  <c r="AA22" i="13" s="1"/>
  <c r="AC22" i="13" s="1"/>
  <c r="M22" i="13" s="1"/>
  <c r="R22" i="13" s="1"/>
  <c r="Z21" i="13"/>
  <c r="AA21" i="13" s="1"/>
  <c r="AC21" i="13" s="1"/>
  <c r="M21" i="13" s="1"/>
  <c r="R21" i="13" s="1"/>
  <c r="Z20" i="13"/>
  <c r="AA20" i="13" s="1"/>
  <c r="AC20" i="13" s="1"/>
  <c r="M20" i="13" s="1"/>
  <c r="R20" i="13" s="1"/>
  <c r="Z19" i="13"/>
  <c r="AA19" i="13" s="1"/>
  <c r="AC19" i="13" s="1"/>
  <c r="M19" i="13" s="1"/>
  <c r="R19" i="13" s="1"/>
  <c r="Z18" i="13"/>
  <c r="AA18" i="13" s="1"/>
  <c r="AC18" i="13" s="1"/>
  <c r="M18" i="13" s="1"/>
  <c r="R18" i="13" s="1"/>
  <c r="Z17" i="13"/>
  <c r="AA17" i="13" s="1"/>
  <c r="AC17" i="13" s="1"/>
  <c r="M17" i="13" s="1"/>
  <c r="R17" i="13" s="1"/>
  <c r="Z16" i="13"/>
  <c r="AA16" i="13" s="1"/>
  <c r="AC16" i="13" s="1"/>
  <c r="M16" i="13" s="1"/>
  <c r="R16" i="13" s="1"/>
  <c r="Z15" i="13"/>
  <c r="AA15" i="13" s="1"/>
  <c r="AC15" i="13" s="1"/>
  <c r="M15" i="13" s="1"/>
  <c r="R15" i="13" s="1"/>
  <c r="Z14" i="13"/>
  <c r="AA14" i="13" s="1"/>
  <c r="AC14" i="13" s="1"/>
  <c r="M14" i="13" s="1"/>
  <c r="R14" i="13" s="1"/>
  <c r="Z13" i="13"/>
  <c r="AA13" i="13" s="1"/>
  <c r="AC13" i="13" s="1"/>
  <c r="M13" i="13" s="1"/>
  <c r="R13" i="13" s="1"/>
  <c r="Z12" i="13"/>
  <c r="AA12" i="13" s="1"/>
  <c r="AC12" i="13" s="1"/>
  <c r="M12" i="13" s="1"/>
  <c r="R12" i="13" s="1"/>
  <c r="Z11" i="13"/>
  <c r="AA11" i="13" s="1"/>
  <c r="AC11" i="13" s="1"/>
  <c r="M11" i="13" s="1"/>
  <c r="R11" i="13" s="1"/>
  <c r="Z10" i="13"/>
  <c r="AA10" i="13" s="1"/>
  <c r="AC10" i="13" s="1"/>
  <c r="M10" i="13" s="1"/>
  <c r="R10" i="13" s="1"/>
  <c r="Z9" i="13"/>
  <c r="AA9" i="13" s="1"/>
  <c r="AC9" i="13" s="1"/>
  <c r="M9" i="13" s="1"/>
  <c r="R9" i="13" s="1"/>
  <c r="Z7" i="13"/>
  <c r="Z6" i="13"/>
  <c r="Z5" i="13"/>
  <c r="AA5" i="13" s="1"/>
  <c r="AC5" i="13" s="1"/>
  <c r="Z4" i="13"/>
  <c r="AA4" i="13" s="1"/>
  <c r="AC4" i="13" s="1"/>
  <c r="M4" i="13" s="1"/>
  <c r="R4" i="13" s="1"/>
  <c r="M5" i="13" l="1"/>
  <c r="R5" i="13" s="1"/>
  <c r="R37" i="13" s="1"/>
  <c r="AA6" i="13"/>
  <c r="AC6" i="13" s="1"/>
  <c r="M6" i="13" s="1"/>
  <c r="R6" i="13" s="1"/>
  <c r="AA7" i="13"/>
  <c r="AC7" i="13" s="1"/>
  <c r="M7" i="13" s="1"/>
  <c r="R7" i="13" s="1"/>
  <c r="Z5" i="12"/>
  <c r="AA5" i="12" s="1"/>
  <c r="AC5" i="12" s="1"/>
  <c r="Z4" i="12"/>
  <c r="AA4" i="12" s="1"/>
  <c r="AC4" i="12" s="1"/>
  <c r="M4" i="12" s="1"/>
  <c r="R4" i="12" s="1"/>
  <c r="Z30" i="15"/>
  <c r="AA30" i="15" s="1"/>
  <c r="AC30" i="15" s="1"/>
  <c r="M30" i="15" s="1"/>
  <c r="R30" i="15" s="1"/>
  <c r="Z15" i="15"/>
  <c r="AA15" i="15" s="1"/>
  <c r="AC15" i="15" s="1"/>
  <c r="M15" i="15" s="1"/>
  <c r="R15" i="15" s="1"/>
  <c r="Z26" i="15"/>
  <c r="AA26" i="15" s="1"/>
  <c r="AC26" i="15" s="1"/>
  <c r="M26" i="15" s="1"/>
  <c r="R26" i="15" s="1"/>
  <c r="Z29" i="15"/>
  <c r="AA29" i="15" s="1"/>
  <c r="AC29" i="15" s="1"/>
  <c r="M29" i="15" s="1"/>
  <c r="R29" i="15" s="1"/>
  <c r="Z28" i="15"/>
  <c r="AA28" i="15" s="1"/>
  <c r="AC28" i="15" s="1"/>
  <c r="M28" i="15" s="1"/>
  <c r="R28" i="15" s="1"/>
  <c r="Z32" i="15"/>
  <c r="Z27" i="15"/>
  <c r="Z31" i="15"/>
  <c r="Z24" i="15"/>
  <c r="Z23" i="15"/>
  <c r="Z22" i="15"/>
  <c r="Z21" i="15"/>
  <c r="Z20" i="15"/>
  <c r="Z19" i="15"/>
  <c r="Z18" i="15"/>
  <c r="Z17" i="15"/>
  <c r="Z16" i="15"/>
  <c r="Z14" i="15"/>
  <c r="Z13" i="15"/>
  <c r="Z12" i="15"/>
  <c r="Z11" i="15"/>
  <c r="Z10" i="15"/>
  <c r="Z9" i="15"/>
  <c r="Z7" i="15"/>
  <c r="Z6" i="15"/>
  <c r="Z5" i="15"/>
  <c r="AA5" i="15" s="1"/>
  <c r="AC5" i="15" s="1"/>
  <c r="Q33" i="15"/>
  <c r="Z4" i="15"/>
  <c r="AA4" i="15" s="1"/>
  <c r="AC4" i="15" s="1"/>
  <c r="M4" i="15" s="1"/>
  <c r="R4" i="15" s="1"/>
  <c r="Z26" i="11"/>
  <c r="AA26" i="11" s="1"/>
  <c r="AC26" i="11" s="1"/>
  <c r="M26" i="11" s="1"/>
  <c r="R26" i="11" s="1"/>
  <c r="Z23" i="11"/>
  <c r="AA23" i="11" s="1"/>
  <c r="AC23" i="11" s="1"/>
  <c r="M23" i="11" s="1"/>
  <c r="R23" i="11" s="1"/>
  <c r="Z22" i="11"/>
  <c r="AA22" i="11" s="1"/>
  <c r="AC22" i="11" s="1"/>
  <c r="M22" i="11" s="1"/>
  <c r="R22" i="11" s="1"/>
  <c r="Z25" i="11"/>
  <c r="AA25" i="11" s="1"/>
  <c r="AC25" i="11" s="1"/>
  <c r="M25" i="11" s="1"/>
  <c r="R25" i="11" s="1"/>
  <c r="Z24" i="11"/>
  <c r="AA24" i="11" s="1"/>
  <c r="AC24" i="11" s="1"/>
  <c r="M24" i="11" s="1"/>
  <c r="R24" i="11" s="1"/>
  <c r="Z20" i="11"/>
  <c r="AA20" i="11" s="1"/>
  <c r="AC20" i="11" s="1"/>
  <c r="M20" i="11" s="1"/>
  <c r="R20" i="11" s="1"/>
  <c r="Z19" i="11"/>
  <c r="AA19" i="11" s="1"/>
  <c r="AC19" i="11" s="1"/>
  <c r="M19" i="11" s="1"/>
  <c r="R19" i="11" s="1"/>
  <c r="Z16" i="11"/>
  <c r="AA16" i="11" s="1"/>
  <c r="AC16" i="11" s="1"/>
  <c r="M16" i="11" s="1"/>
  <c r="R16" i="11" s="1"/>
  <c r="Z15" i="11"/>
  <c r="AA15" i="11" s="1"/>
  <c r="AC15" i="11" s="1"/>
  <c r="M15" i="11" s="1"/>
  <c r="R15" i="11" s="1"/>
  <c r="Z18" i="11"/>
  <c r="AA18" i="11" s="1"/>
  <c r="AC18" i="11" s="1"/>
  <c r="M18" i="11" s="1"/>
  <c r="R18" i="11" s="1"/>
  <c r="Z17" i="11"/>
  <c r="AA17" i="11" s="1"/>
  <c r="AC17" i="11" s="1"/>
  <c r="M17" i="11" s="1"/>
  <c r="R17" i="11" s="1"/>
  <c r="Z14" i="11"/>
  <c r="AA14" i="11" s="1"/>
  <c r="AC14" i="11" s="1"/>
  <c r="M14" i="11" s="1"/>
  <c r="R14" i="11" s="1"/>
  <c r="Z13" i="11"/>
  <c r="AA13" i="11" s="1"/>
  <c r="AC13" i="11" s="1"/>
  <c r="M13" i="11" s="1"/>
  <c r="R13" i="11" s="1"/>
  <c r="Z12" i="11"/>
  <c r="AA12" i="11" s="1"/>
  <c r="AC12" i="11" s="1"/>
  <c r="M12" i="11" s="1"/>
  <c r="R12" i="11" s="1"/>
  <c r="Z11" i="11"/>
  <c r="AA11" i="11" s="1"/>
  <c r="AC11" i="11" s="1"/>
  <c r="M11" i="11" s="1"/>
  <c r="R11" i="11" s="1"/>
  <c r="Z10" i="11"/>
  <c r="AA10" i="11" s="1"/>
  <c r="AC10" i="11" s="1"/>
  <c r="M10" i="11" s="1"/>
  <c r="R10" i="11" s="1"/>
  <c r="Z9" i="11"/>
  <c r="AA9" i="11" s="1"/>
  <c r="AC9" i="11" s="1"/>
  <c r="M9" i="11" s="1"/>
  <c r="R9" i="11" s="1"/>
  <c r="Z7" i="11"/>
  <c r="AA7" i="11" s="1"/>
  <c r="AC7" i="11" s="1"/>
  <c r="M7" i="11" s="1"/>
  <c r="R7" i="11" s="1"/>
  <c r="Z6" i="11"/>
  <c r="AA6" i="11" s="1"/>
  <c r="AC6" i="11" s="1"/>
  <c r="M6" i="11" s="1"/>
  <c r="R6" i="11" s="1"/>
  <c r="Z5" i="11"/>
  <c r="AA5" i="11" s="1"/>
  <c r="AC5" i="11" s="1"/>
  <c r="M5" i="11" s="1"/>
  <c r="R5" i="11" s="1"/>
  <c r="Q27" i="11"/>
  <c r="Z4" i="11"/>
  <c r="AA4" i="11" s="1"/>
  <c r="AC4" i="11" s="1"/>
  <c r="M4" i="11" s="1"/>
  <c r="R4" i="11" s="1"/>
  <c r="Z26" i="10"/>
  <c r="AA26" i="10" s="1"/>
  <c r="AC26" i="10" s="1"/>
  <c r="M26" i="10" s="1"/>
  <c r="R26" i="10" s="1"/>
  <c r="Z30" i="10"/>
  <c r="AA30" i="10" s="1"/>
  <c r="AC30" i="10" s="1"/>
  <c r="M30" i="10" s="1"/>
  <c r="R30" i="10" s="1"/>
  <c r="Z31" i="10"/>
  <c r="AA31" i="10" s="1"/>
  <c r="AC31" i="10" s="1"/>
  <c r="M31" i="10" s="1"/>
  <c r="R31" i="10" s="1"/>
  <c r="Z29" i="10"/>
  <c r="AA29" i="10" s="1"/>
  <c r="AC29" i="10" s="1"/>
  <c r="M29" i="10" s="1"/>
  <c r="R29" i="10" s="1"/>
  <c r="Z25" i="10"/>
  <c r="AA25" i="10" s="1"/>
  <c r="AC25" i="10" s="1"/>
  <c r="M25" i="10" s="1"/>
  <c r="R25" i="10" s="1"/>
  <c r="Z28" i="10"/>
  <c r="AA28" i="10" s="1"/>
  <c r="AC28" i="10" s="1"/>
  <c r="M28" i="10" s="1"/>
  <c r="R28" i="10" s="1"/>
  <c r="Z27" i="10"/>
  <c r="AA27" i="10" s="1"/>
  <c r="AC27" i="10" s="1"/>
  <c r="M27" i="10" s="1"/>
  <c r="R27" i="10" s="1"/>
  <c r="Z23" i="10"/>
  <c r="AA23" i="10" s="1"/>
  <c r="AC23" i="10" s="1"/>
  <c r="M23" i="10" s="1"/>
  <c r="R23" i="10" s="1"/>
  <c r="Z22" i="10"/>
  <c r="AA22" i="10" s="1"/>
  <c r="AC22" i="10" s="1"/>
  <c r="M22" i="10" s="1"/>
  <c r="R22" i="10" s="1"/>
  <c r="Z21" i="10"/>
  <c r="AA21" i="10" s="1"/>
  <c r="AC21" i="10" s="1"/>
  <c r="M21" i="10" s="1"/>
  <c r="R21" i="10" s="1"/>
  <c r="Z20" i="10"/>
  <c r="AA20" i="10" s="1"/>
  <c r="AC20" i="10" s="1"/>
  <c r="M20" i="10" s="1"/>
  <c r="R20" i="10" s="1"/>
  <c r="Z19" i="10"/>
  <c r="AA19" i="10" s="1"/>
  <c r="AC19" i="10" s="1"/>
  <c r="M19" i="10" s="1"/>
  <c r="R19" i="10" s="1"/>
  <c r="Z18" i="10"/>
  <c r="AA18" i="10" s="1"/>
  <c r="AC18" i="10" s="1"/>
  <c r="M18" i="10" s="1"/>
  <c r="R18" i="10" s="1"/>
  <c r="Z17" i="10"/>
  <c r="AA17" i="10" s="1"/>
  <c r="AC17" i="10" s="1"/>
  <c r="M17" i="10" s="1"/>
  <c r="R17" i="10" s="1"/>
  <c r="Z16" i="10"/>
  <c r="AA16" i="10" s="1"/>
  <c r="AC16" i="10" s="1"/>
  <c r="M16" i="10" s="1"/>
  <c r="R16" i="10" s="1"/>
  <c r="Z15" i="10"/>
  <c r="AA15" i="10" s="1"/>
  <c r="AC15" i="10" s="1"/>
  <c r="M15" i="10" s="1"/>
  <c r="R15" i="10" s="1"/>
  <c r="Z14" i="10"/>
  <c r="AA14" i="10" s="1"/>
  <c r="AC14" i="10" s="1"/>
  <c r="M14" i="10" s="1"/>
  <c r="R14" i="10" s="1"/>
  <c r="Z13" i="10"/>
  <c r="AA13" i="10" s="1"/>
  <c r="AC13" i="10" s="1"/>
  <c r="M13" i="10" s="1"/>
  <c r="R13" i="10" s="1"/>
  <c r="Z12" i="10"/>
  <c r="AA12" i="10" s="1"/>
  <c r="AC12" i="10" s="1"/>
  <c r="M12" i="10" s="1"/>
  <c r="R12" i="10" s="1"/>
  <c r="Z11" i="10"/>
  <c r="AA11" i="10" s="1"/>
  <c r="AC11" i="10" s="1"/>
  <c r="M11" i="10" s="1"/>
  <c r="R11" i="10" s="1"/>
  <c r="Z10" i="10"/>
  <c r="AA10" i="10" s="1"/>
  <c r="AC10" i="10" s="1"/>
  <c r="M10" i="10" s="1"/>
  <c r="R10" i="10" s="1"/>
  <c r="Z9" i="10"/>
  <c r="AA9" i="10" s="1"/>
  <c r="AC9" i="10" s="1"/>
  <c r="M9" i="10" s="1"/>
  <c r="R9" i="10" s="1"/>
  <c r="Z7" i="10"/>
  <c r="AA7" i="10" s="1"/>
  <c r="AC7" i="10" s="1"/>
  <c r="M7" i="10" s="1"/>
  <c r="R7" i="10" s="1"/>
  <c r="Z6" i="10"/>
  <c r="AA6" i="10" s="1"/>
  <c r="AC6" i="10" s="1"/>
  <c r="M6" i="10" s="1"/>
  <c r="R6" i="10" s="1"/>
  <c r="Z5" i="10"/>
  <c r="AA5" i="10" s="1"/>
  <c r="AC5" i="10" s="1"/>
  <c r="M5" i="10" s="1"/>
  <c r="R5" i="10" s="1"/>
  <c r="Q32" i="10"/>
  <c r="Z4" i="10"/>
  <c r="AA4" i="10" s="1"/>
  <c r="AC4" i="10" s="1"/>
  <c r="M4" i="10" s="1"/>
  <c r="R4" i="10" s="1"/>
  <c r="Z22" i="4"/>
  <c r="AA22" i="4" s="1"/>
  <c r="AC22" i="4" s="1"/>
  <c r="M22" i="4" s="1"/>
  <c r="R22" i="4" s="1"/>
  <c r="Z13" i="4"/>
  <c r="AA13" i="4" s="1"/>
  <c r="AC13" i="4" s="1"/>
  <c r="M13" i="4" s="1"/>
  <c r="R13" i="4" s="1"/>
  <c r="Z12" i="4"/>
  <c r="AA12" i="4" s="1"/>
  <c r="AC12" i="4" s="1"/>
  <c r="M12" i="4" s="1"/>
  <c r="R12" i="4" s="1"/>
  <c r="Z32" i="4"/>
  <c r="Z33" i="4"/>
  <c r="Z30" i="4"/>
  <c r="Z29" i="4"/>
  <c r="Z28" i="4"/>
  <c r="Z27" i="4"/>
  <c r="Z26" i="4"/>
  <c r="Z25" i="4"/>
  <c r="Z23" i="4"/>
  <c r="Z24" i="4"/>
  <c r="Z21" i="4"/>
  <c r="Z20" i="4"/>
  <c r="Z19" i="4"/>
  <c r="Z18" i="4"/>
  <c r="Z17" i="4"/>
  <c r="Z16" i="4"/>
  <c r="Z15" i="4"/>
  <c r="Z14" i="4"/>
  <c r="Z11" i="4"/>
  <c r="Z10" i="4"/>
  <c r="AA10" i="4" s="1"/>
  <c r="AC10" i="4" s="1"/>
  <c r="M10" i="4" s="1"/>
  <c r="R10" i="4" s="1"/>
  <c r="Z9" i="4"/>
  <c r="Z7" i="4"/>
  <c r="Z6" i="4"/>
  <c r="Z5" i="4"/>
  <c r="AA5" i="4" s="1"/>
  <c r="AC5" i="4" s="1"/>
  <c r="M5" i="4" s="1"/>
  <c r="R5" i="4" s="1"/>
  <c r="Q36" i="4"/>
  <c r="Z4" i="4"/>
  <c r="AA4" i="4" s="1"/>
  <c r="AC4" i="4" s="1"/>
  <c r="M4" i="4" s="1"/>
  <c r="R4" i="4" s="1"/>
  <c r="Z14" i="17"/>
  <c r="AA14" i="17" s="1"/>
  <c r="AC14" i="17" s="1"/>
  <c r="M14" i="17" s="1"/>
  <c r="R14" i="17" s="1"/>
  <c r="Z13" i="17"/>
  <c r="AA13" i="17" s="1"/>
  <c r="AC13" i="17" s="1"/>
  <c r="M13" i="17" s="1"/>
  <c r="R13" i="17" s="1"/>
  <c r="Z12" i="17"/>
  <c r="AA12" i="17" s="1"/>
  <c r="AC12" i="17" s="1"/>
  <c r="M12" i="17" s="1"/>
  <c r="R12" i="17" s="1"/>
  <c r="Z25" i="17"/>
  <c r="AA25" i="17" s="1"/>
  <c r="AC25" i="17" s="1"/>
  <c r="M25" i="17" s="1"/>
  <c r="R25" i="17" s="1"/>
  <c r="Z18" i="17"/>
  <c r="AA18" i="17" s="1"/>
  <c r="AC18" i="17" s="1"/>
  <c r="M18" i="17" s="1"/>
  <c r="R18" i="17" s="1"/>
  <c r="Z17" i="17"/>
  <c r="AA17" i="17" s="1"/>
  <c r="AC17" i="17" s="1"/>
  <c r="M17" i="17" s="1"/>
  <c r="R17" i="17" s="1"/>
  <c r="Z10" i="17"/>
  <c r="AA10" i="17" s="1"/>
  <c r="AC10" i="17" s="1"/>
  <c r="M10" i="17" s="1"/>
  <c r="R10" i="17" s="1"/>
  <c r="Z11" i="17"/>
  <c r="AA11" i="17" s="1"/>
  <c r="AC11" i="17" s="1"/>
  <c r="M11" i="17" s="1"/>
  <c r="R11" i="17" s="1"/>
  <c r="Z30" i="17"/>
  <c r="AA30" i="17" s="1"/>
  <c r="AC30" i="17" s="1"/>
  <c r="M30" i="17" s="1"/>
  <c r="R30" i="17" s="1"/>
  <c r="Z44" i="1"/>
  <c r="Z23" i="17"/>
  <c r="AA23" i="17" s="1"/>
  <c r="AC23" i="17" s="1"/>
  <c r="M23" i="17" s="1"/>
  <c r="R23" i="17" s="1"/>
  <c r="Q32" i="17"/>
  <c r="Z31" i="17"/>
  <c r="AA31" i="17" s="1"/>
  <c r="AC31" i="17" s="1"/>
  <c r="M31" i="17" s="1"/>
  <c r="R31" i="17" s="1"/>
  <c r="Z28" i="17"/>
  <c r="AA28" i="17" s="1"/>
  <c r="AC28" i="17" s="1"/>
  <c r="M28" i="17" s="1"/>
  <c r="R28" i="17" s="1"/>
  <c r="Z29" i="17"/>
  <c r="AA29" i="17" s="1"/>
  <c r="AC29" i="17" s="1"/>
  <c r="M29" i="17" s="1"/>
  <c r="R29" i="17" s="1"/>
  <c r="Z27" i="17"/>
  <c r="AA27" i="17" s="1"/>
  <c r="AC27" i="17" s="1"/>
  <c r="M27" i="17" s="1"/>
  <c r="R27" i="17" s="1"/>
  <c r="Z24" i="17"/>
  <c r="AA24" i="17" s="1"/>
  <c r="AC24" i="17" s="1"/>
  <c r="M24" i="17" s="1"/>
  <c r="R24" i="17" s="1"/>
  <c r="Z22" i="17"/>
  <c r="AA22" i="17" s="1"/>
  <c r="AC22" i="17" s="1"/>
  <c r="M22" i="17" s="1"/>
  <c r="R22" i="17" s="1"/>
  <c r="Z20" i="17"/>
  <c r="AA20" i="17" s="1"/>
  <c r="AC20" i="17" s="1"/>
  <c r="M20" i="17" s="1"/>
  <c r="R20" i="17" s="1"/>
  <c r="Z16" i="17"/>
  <c r="AA16" i="17" s="1"/>
  <c r="AC16" i="17" s="1"/>
  <c r="M16" i="17" s="1"/>
  <c r="R16" i="17" s="1"/>
  <c r="Z15" i="17"/>
  <c r="AA15" i="17" s="1"/>
  <c r="AC15" i="17" s="1"/>
  <c r="M15" i="17" s="1"/>
  <c r="R15" i="17" s="1"/>
  <c r="Z19" i="17"/>
  <c r="AA19" i="17" s="1"/>
  <c r="AC19" i="17" s="1"/>
  <c r="M19" i="17" s="1"/>
  <c r="R19" i="17" s="1"/>
  <c r="Z9" i="17"/>
  <c r="AA9" i="17" s="1"/>
  <c r="AC9" i="17" s="1"/>
  <c r="M9" i="17" s="1"/>
  <c r="R9" i="17" s="1"/>
  <c r="Z7" i="17"/>
  <c r="AA7" i="17" s="1"/>
  <c r="AC7" i="17" s="1"/>
  <c r="M7" i="17" s="1"/>
  <c r="R7" i="17" s="1"/>
  <c r="Z6" i="17"/>
  <c r="AA6" i="17" s="1"/>
  <c r="AC6" i="17" s="1"/>
  <c r="M6" i="17" s="1"/>
  <c r="R6" i="17" s="1"/>
  <c r="Z5" i="17"/>
  <c r="AA5" i="17"/>
  <c r="AC5" i="17" s="1"/>
  <c r="M5" i="17" s="1"/>
  <c r="R5" i="17" s="1"/>
  <c r="Z4" i="17"/>
  <c r="AA4" i="17" s="1"/>
  <c r="AC4" i="17" s="1"/>
  <c r="M4" i="17" s="1"/>
  <c r="R4" i="17" s="1"/>
  <c r="Z45" i="6"/>
  <c r="AA45" i="6" s="1"/>
  <c r="AC45" i="6" s="1"/>
  <c r="M45" i="6" s="1"/>
  <c r="R45" i="6" s="1"/>
  <c r="Z40" i="6"/>
  <c r="AA40" i="6" s="1"/>
  <c r="AC40" i="6" s="1"/>
  <c r="M40" i="6" s="1"/>
  <c r="R40" i="6" s="1"/>
  <c r="Z47" i="6"/>
  <c r="AA47" i="6" s="1"/>
  <c r="AC47" i="6" s="1"/>
  <c r="M47" i="6" s="1"/>
  <c r="Z50" i="6"/>
  <c r="AA50" i="6" s="1"/>
  <c r="AC50" i="6" s="1"/>
  <c r="M50" i="6" s="1"/>
  <c r="R50" i="6" s="1"/>
  <c r="Z27" i="6"/>
  <c r="AA27" i="6" s="1"/>
  <c r="AC27" i="6" s="1"/>
  <c r="M27" i="6" s="1"/>
  <c r="R27" i="6" s="1"/>
  <c r="Z17" i="6"/>
  <c r="AA17" i="6" s="1"/>
  <c r="AC17" i="6" s="1"/>
  <c r="M17" i="6" s="1"/>
  <c r="R17" i="6" s="1"/>
  <c r="Z26" i="6"/>
  <c r="AA26" i="6" s="1"/>
  <c r="AC26" i="6" s="1"/>
  <c r="M26" i="6" s="1"/>
  <c r="R26" i="6" s="1"/>
  <c r="Z25" i="6"/>
  <c r="AA25" i="6" s="1"/>
  <c r="AC25" i="6" s="1"/>
  <c r="M25" i="6" s="1"/>
  <c r="R25" i="6" s="1"/>
  <c r="M5" i="12" l="1"/>
  <c r="R5" i="12" s="1"/>
  <c r="M5" i="15"/>
  <c r="R5" i="15" s="1"/>
  <c r="R27" i="11"/>
  <c r="R32" i="10"/>
  <c r="Z39" i="6"/>
  <c r="AA39" i="6" s="1"/>
  <c r="AC39" i="6" s="1"/>
  <c r="M39" i="6" s="1"/>
  <c r="R39" i="6" s="1"/>
  <c r="Z38" i="6"/>
  <c r="AA38" i="6" s="1"/>
  <c r="AC38" i="6" s="1"/>
  <c r="M38" i="6" s="1"/>
  <c r="R38" i="6" s="1"/>
  <c r="Z14" i="6"/>
  <c r="AA14" i="6" s="1"/>
  <c r="AC14" i="6" s="1"/>
  <c r="M14" i="6" s="1"/>
  <c r="R14" i="6" s="1"/>
  <c r="Z10" i="6"/>
  <c r="AA10" i="6" s="1"/>
  <c r="AC10" i="6" s="1"/>
  <c r="M10" i="6" s="1"/>
  <c r="R10" i="6" s="1"/>
  <c r="Z11" i="6"/>
  <c r="AA11" i="6" s="1"/>
  <c r="AC11" i="6" s="1"/>
  <c r="Z12" i="6"/>
  <c r="AA12" i="6" s="1"/>
  <c r="AC12" i="6" s="1"/>
  <c r="M12" i="6" s="1"/>
  <c r="R12" i="6" s="1"/>
  <c r="Z7" i="6"/>
  <c r="AA7" i="6" s="1"/>
  <c r="AC7" i="6" s="1"/>
  <c r="M7" i="6" s="1"/>
  <c r="R7" i="6" s="1"/>
  <c r="Z41" i="6"/>
  <c r="AA41" i="6" s="1"/>
  <c r="AC41" i="6" s="1"/>
  <c r="M41" i="6" s="1"/>
  <c r="Z46" i="6"/>
  <c r="AA46" i="6" s="1"/>
  <c r="AC46" i="6" s="1"/>
  <c r="M46" i="6" s="1"/>
  <c r="Z44" i="6"/>
  <c r="AA44" i="6" s="1"/>
  <c r="AC44" i="6" s="1"/>
  <c r="M44" i="6" s="1"/>
  <c r="Z48" i="6"/>
  <c r="AA48" i="6" s="1"/>
  <c r="AC48" i="6" s="1"/>
  <c r="M48" i="6" s="1"/>
  <c r="Z36" i="6"/>
  <c r="AA36" i="6" s="1"/>
  <c r="AC36" i="6" s="1"/>
  <c r="M36" i="6" s="1"/>
  <c r="Z49" i="6"/>
  <c r="AA49" i="6" s="1"/>
  <c r="AC49" i="6" s="1"/>
  <c r="M49" i="6" s="1"/>
  <c r="Z43" i="6"/>
  <c r="AA43" i="6" s="1"/>
  <c r="AC43" i="6" s="1"/>
  <c r="M43" i="6" s="1"/>
  <c r="Z35" i="6"/>
  <c r="AA35" i="6" s="1"/>
  <c r="AC35" i="6" s="1"/>
  <c r="M35" i="6" s="1"/>
  <c r="Z31" i="6"/>
  <c r="AA31" i="6" s="1"/>
  <c r="AC31" i="6" s="1"/>
  <c r="M31" i="6" s="1"/>
  <c r="Z30" i="6"/>
  <c r="AA30" i="6" s="1"/>
  <c r="AC30" i="6" s="1"/>
  <c r="M30" i="6" s="1"/>
  <c r="Z42" i="6"/>
  <c r="AA42" i="6" s="1"/>
  <c r="AC42" i="6" s="1"/>
  <c r="M42" i="6" s="1"/>
  <c r="Z32" i="6"/>
  <c r="AA32" i="6" s="1"/>
  <c r="AC32" i="6" s="1"/>
  <c r="M32" i="6" s="1"/>
  <c r="Z29" i="6"/>
  <c r="AA29" i="6" s="1"/>
  <c r="AC29" i="6" s="1"/>
  <c r="M29" i="6" s="1"/>
  <c r="Z24" i="6"/>
  <c r="AA24" i="6" s="1"/>
  <c r="AC24" i="6" s="1"/>
  <c r="M24" i="6" s="1"/>
  <c r="Z34" i="6"/>
  <c r="AA34" i="6" s="1"/>
  <c r="AC34" i="6" s="1"/>
  <c r="M34" i="6" s="1"/>
  <c r="Z33" i="6"/>
  <c r="AA33" i="6" s="1"/>
  <c r="AC33" i="6" s="1"/>
  <c r="M33" i="6" s="1"/>
  <c r="Z23" i="6"/>
  <c r="AA23" i="6" s="1"/>
  <c r="AC23" i="6" s="1"/>
  <c r="M23" i="6" s="1"/>
  <c r="Z22" i="6"/>
  <c r="AA22" i="6" s="1"/>
  <c r="AC22" i="6" s="1"/>
  <c r="M22" i="6" s="1"/>
  <c r="Z21" i="6"/>
  <c r="AA21" i="6" s="1"/>
  <c r="AC21" i="6" s="1"/>
  <c r="M21" i="6" s="1"/>
  <c r="Z20" i="6"/>
  <c r="AA20" i="6" s="1"/>
  <c r="AC20" i="6" s="1"/>
  <c r="M20" i="6" s="1"/>
  <c r="Z19" i="6"/>
  <c r="AA19" i="6" s="1"/>
  <c r="AC19" i="6" s="1"/>
  <c r="M19" i="6" s="1"/>
  <c r="Z18" i="6"/>
  <c r="AA18" i="6" s="1"/>
  <c r="AC18" i="6" s="1"/>
  <c r="M18" i="6" s="1"/>
  <c r="Z16" i="6"/>
  <c r="AA16" i="6" s="1"/>
  <c r="AC16" i="6" s="1"/>
  <c r="M16" i="6" s="1"/>
  <c r="Z15" i="6"/>
  <c r="AA15" i="6" s="1"/>
  <c r="AC15" i="6" s="1"/>
  <c r="M15" i="6" s="1"/>
  <c r="Z13" i="6"/>
  <c r="AA13" i="6" s="1"/>
  <c r="AC13" i="6" s="1"/>
  <c r="M13" i="6" s="1"/>
  <c r="Z9" i="6"/>
  <c r="AA9" i="6" s="1"/>
  <c r="AC9" i="6" s="1"/>
  <c r="M9" i="6" s="1"/>
  <c r="Z6" i="6"/>
  <c r="AA6" i="6" s="1"/>
  <c r="AC6" i="6" s="1"/>
  <c r="M6" i="6" s="1"/>
  <c r="Z5" i="6"/>
  <c r="AA5" i="6" s="1"/>
  <c r="AC5" i="6" s="1"/>
  <c r="M5" i="6" s="1"/>
  <c r="R5" i="6" s="1"/>
  <c r="Q51" i="6"/>
  <c r="Z4" i="6"/>
  <c r="AA4" i="6" s="1"/>
  <c r="AC4" i="6" s="1"/>
  <c r="M4" i="6" s="1"/>
  <c r="R4" i="6" s="1"/>
  <c r="Z29" i="16"/>
  <c r="Z21" i="16"/>
  <c r="M11" i="6" l="1"/>
  <c r="R11" i="6" s="1"/>
  <c r="AA29" i="16"/>
  <c r="AC29" i="16" s="1"/>
  <c r="M29" i="16" s="1"/>
  <c r="R29" i="16" s="1"/>
  <c r="AA21" i="16"/>
  <c r="AC21" i="16" s="1"/>
  <c r="M21" i="16" s="1"/>
  <c r="R21" i="16" s="1"/>
  <c r="Z38" i="3" l="1"/>
  <c r="AA38" i="3" s="1"/>
  <c r="AC38" i="3" s="1"/>
  <c r="M38" i="3" s="1"/>
  <c r="R38" i="3" s="1"/>
  <c r="Z37" i="3"/>
  <c r="AA37" i="3" s="1"/>
  <c r="AC37" i="3" s="1"/>
  <c r="M37" i="3" s="1"/>
  <c r="R37" i="3" s="1"/>
  <c r="Z36" i="3"/>
  <c r="AA36" i="3" s="1"/>
  <c r="AC36" i="3" s="1"/>
  <c r="M36" i="3" s="1"/>
  <c r="R36" i="3" s="1"/>
  <c r="AA35" i="3"/>
  <c r="AC35" i="3" s="1"/>
  <c r="M35" i="3" s="1"/>
  <c r="R35" i="3" s="1"/>
  <c r="Z35" i="3"/>
  <c r="Z38" i="1"/>
  <c r="AA38" i="1" s="1"/>
  <c r="AC38" i="1" s="1"/>
  <c r="M38" i="1" s="1"/>
  <c r="R38" i="1" s="1"/>
  <c r="Z37" i="1"/>
  <c r="AA37" i="1" s="1"/>
  <c r="AC37" i="1" s="1"/>
  <c r="M37" i="1" s="1"/>
  <c r="R37" i="1" s="1"/>
  <c r="AA36" i="1"/>
  <c r="AC36" i="1" s="1"/>
  <c r="M36" i="1" s="1"/>
  <c r="R36" i="1" s="1"/>
  <c r="Z36" i="1"/>
  <c r="Z35" i="1"/>
  <c r="AA35" i="1" s="1"/>
  <c r="AC35" i="1" s="1"/>
  <c r="M35" i="1" s="1"/>
  <c r="R35" i="1" s="1"/>
  <c r="Z30" i="16"/>
  <c r="AA30" i="16" s="1"/>
  <c r="AC30" i="16" s="1"/>
  <c r="M30" i="16" s="1"/>
  <c r="Z28" i="16"/>
  <c r="AA28" i="16" s="1"/>
  <c r="AC28" i="16" s="1"/>
  <c r="M28" i="16" s="1"/>
  <c r="Z27" i="16"/>
  <c r="AA27" i="16" s="1"/>
  <c r="AC27" i="16" s="1"/>
  <c r="M27" i="16" s="1"/>
  <c r="Z26" i="16"/>
  <c r="AA26" i="16" s="1"/>
  <c r="AC26" i="16" s="1"/>
  <c r="M26" i="16" s="1"/>
  <c r="Z25" i="16"/>
  <c r="AA25" i="16" s="1"/>
  <c r="AC25" i="16" s="1"/>
  <c r="M25" i="16" s="1"/>
  <c r="Z24" i="16"/>
  <c r="AA24" i="16" s="1"/>
  <c r="AC24" i="16" s="1"/>
  <c r="M24" i="16" s="1"/>
  <c r="Z23" i="16"/>
  <c r="AA23" i="16" s="1"/>
  <c r="AC23" i="16" s="1"/>
  <c r="M23" i="16" s="1"/>
  <c r="Z22" i="16"/>
  <c r="AA22" i="16" s="1"/>
  <c r="AC22" i="16" s="1"/>
  <c r="M22" i="16" s="1"/>
  <c r="Z20" i="16"/>
  <c r="AA20" i="16" s="1"/>
  <c r="AC20" i="16" s="1"/>
  <c r="M20" i="16" s="1"/>
  <c r="Z18" i="16"/>
  <c r="AA18" i="16" s="1"/>
  <c r="AC18" i="16" s="1"/>
  <c r="M18" i="16" s="1"/>
  <c r="Z17" i="16"/>
  <c r="AA17" i="16" s="1"/>
  <c r="AC17" i="16" s="1"/>
  <c r="M17" i="16" s="1"/>
  <c r="Z16" i="16"/>
  <c r="AA16" i="16" s="1"/>
  <c r="AC16" i="16" s="1"/>
  <c r="M16" i="16" s="1"/>
  <c r="Z15" i="16"/>
  <c r="AA15" i="16" s="1"/>
  <c r="AC15" i="16" s="1"/>
  <c r="M15" i="16" s="1"/>
  <c r="Z14" i="16"/>
  <c r="AA14" i="16" s="1"/>
  <c r="AC14" i="16" s="1"/>
  <c r="M14" i="16" s="1"/>
  <c r="Z13" i="16"/>
  <c r="AA13" i="16" s="1"/>
  <c r="AC13" i="16" s="1"/>
  <c r="M13" i="16" s="1"/>
  <c r="Z12" i="16"/>
  <c r="AA12" i="16" s="1"/>
  <c r="AC12" i="16" s="1"/>
  <c r="M12" i="16" s="1"/>
  <c r="Z11" i="16"/>
  <c r="AA11" i="16" s="1"/>
  <c r="AC11" i="16" s="1"/>
  <c r="M11" i="16" s="1"/>
  <c r="Z10" i="16"/>
  <c r="AA10" i="16" s="1"/>
  <c r="AC10" i="16" s="1"/>
  <c r="M10" i="16" s="1"/>
  <c r="Z9" i="16"/>
  <c r="AA9" i="16" s="1"/>
  <c r="AC9" i="16" s="1"/>
  <c r="M9" i="16" s="1"/>
  <c r="Z6" i="16"/>
  <c r="AA6" i="16" s="1"/>
  <c r="AC6" i="16" s="1"/>
  <c r="M6" i="16" s="1"/>
  <c r="Z7" i="16"/>
  <c r="AA7" i="16" s="1"/>
  <c r="AC7" i="16" s="1"/>
  <c r="M7" i="16" s="1"/>
  <c r="Z5" i="16"/>
  <c r="AA5" i="16" s="1"/>
  <c r="AC5" i="16" s="1"/>
  <c r="M5" i="16" s="1"/>
  <c r="Q31" i="16"/>
  <c r="Z4" i="16"/>
  <c r="AA4" i="16" s="1"/>
  <c r="AC4" i="16" s="1"/>
  <c r="M4" i="16" s="1"/>
  <c r="R4" i="16" s="1"/>
  <c r="Z28" i="5"/>
  <c r="Z25" i="5"/>
  <c r="Z21" i="5"/>
  <c r="Z20" i="5"/>
  <c r="Z19" i="5"/>
  <c r="Z18" i="5"/>
  <c r="Z17" i="5"/>
  <c r="Z16" i="5"/>
  <c r="Z15" i="5"/>
  <c r="Z14" i="5"/>
  <c r="Z13" i="5"/>
  <c r="Z12" i="5"/>
  <c r="Z11" i="5"/>
  <c r="Z10" i="5"/>
  <c r="Z9" i="5"/>
  <c r="Z7" i="5"/>
  <c r="Z6" i="5"/>
  <c r="Z5" i="5"/>
  <c r="Q29" i="5" l="1"/>
  <c r="AA5" i="5"/>
  <c r="AC5" i="5" s="1"/>
  <c r="M5" i="5" s="1"/>
  <c r="R5" i="5" s="1"/>
  <c r="Z4" i="5"/>
  <c r="AA4" i="5" s="1"/>
  <c r="AC4" i="5" s="1"/>
  <c r="M4" i="5" s="1"/>
  <c r="R4" i="5" s="1"/>
  <c r="Z28" i="3"/>
  <c r="AA28" i="3" s="1"/>
  <c r="AC28" i="3" s="1"/>
  <c r="M28" i="3" s="1"/>
  <c r="R28" i="3" s="1"/>
  <c r="Z22" i="3"/>
  <c r="AA22" i="3" s="1"/>
  <c r="AC22" i="3" s="1"/>
  <c r="M22" i="3" s="1"/>
  <c r="R22" i="3" s="1"/>
  <c r="Z21" i="3"/>
  <c r="AA21" i="3" s="1"/>
  <c r="AC21" i="3" s="1"/>
  <c r="M21" i="3" s="1"/>
  <c r="R21" i="3" s="1"/>
  <c r="M5" i="3"/>
  <c r="R5" i="3" s="1"/>
  <c r="Q48" i="3"/>
  <c r="Z4" i="3"/>
  <c r="AA4" i="3" s="1"/>
  <c r="AC4" i="3" s="1"/>
  <c r="M4" i="3" s="1"/>
  <c r="R4" i="3" s="1"/>
  <c r="Z39" i="3"/>
  <c r="AA39" i="3" s="1"/>
  <c r="AC39" i="3" s="1"/>
  <c r="M39" i="3" s="1"/>
  <c r="Z43" i="3"/>
  <c r="AA43" i="3" s="1"/>
  <c r="AC43" i="3" s="1"/>
  <c r="M43" i="3" s="1"/>
  <c r="Z47" i="3"/>
  <c r="AA47" i="3" s="1"/>
  <c r="AC47" i="3" s="1"/>
  <c r="M47" i="3" s="1"/>
  <c r="R47" i="3" s="1"/>
  <c r="Z45" i="3"/>
  <c r="AA45" i="3" s="1"/>
  <c r="AC45" i="3" s="1"/>
  <c r="M45" i="3" s="1"/>
  <c r="Z44" i="3"/>
  <c r="AA44" i="3" s="1"/>
  <c r="AC44" i="3" s="1"/>
  <c r="M44" i="3" s="1"/>
  <c r="Z33" i="3"/>
  <c r="AA33" i="3" s="1"/>
  <c r="AC33" i="3" s="1"/>
  <c r="M33" i="3" s="1"/>
  <c r="Z32" i="3"/>
  <c r="AA32" i="3" s="1"/>
  <c r="AC32" i="3" s="1"/>
  <c r="M32" i="3" s="1"/>
  <c r="Z31" i="3"/>
  <c r="AA31" i="3" s="1"/>
  <c r="AC31" i="3" s="1"/>
  <c r="M31" i="3" s="1"/>
  <c r="Z30" i="3"/>
  <c r="AA30" i="3" s="1"/>
  <c r="AC30" i="3" s="1"/>
  <c r="M30" i="3" s="1"/>
  <c r="Z29" i="3"/>
  <c r="AA29" i="3" s="1"/>
  <c r="AC29" i="3" s="1"/>
  <c r="M29" i="3" s="1"/>
  <c r="Z27" i="3"/>
  <c r="AA27" i="3" s="1"/>
  <c r="AC27" i="3" s="1"/>
  <c r="M27" i="3" s="1"/>
  <c r="Z26" i="3"/>
  <c r="AA26" i="3" s="1"/>
  <c r="AC26" i="3" s="1"/>
  <c r="M26" i="3" s="1"/>
  <c r="Z24" i="3"/>
  <c r="AA24" i="3" s="1"/>
  <c r="AC24" i="3" s="1"/>
  <c r="M24" i="3" s="1"/>
  <c r="Z23" i="3"/>
  <c r="AA23" i="3" s="1"/>
  <c r="AC23" i="3" s="1"/>
  <c r="M23" i="3" s="1"/>
  <c r="Z25" i="3"/>
  <c r="AA25" i="3" s="1"/>
  <c r="AC25" i="3" s="1"/>
  <c r="M25" i="3" s="1"/>
  <c r="Z20" i="3"/>
  <c r="AA20" i="3" s="1"/>
  <c r="AC20" i="3" s="1"/>
  <c r="M20" i="3" s="1"/>
  <c r="Z19" i="3"/>
  <c r="AA19" i="3" s="1"/>
  <c r="AC19" i="3" s="1"/>
  <c r="M19" i="3" s="1"/>
  <c r="Z18" i="3"/>
  <c r="AA18" i="3" s="1"/>
  <c r="AC18" i="3" s="1"/>
  <c r="M18" i="3" s="1"/>
  <c r="Z17" i="3"/>
  <c r="AA17" i="3" s="1"/>
  <c r="AC17" i="3" s="1"/>
  <c r="M17" i="3" s="1"/>
  <c r="Z16" i="3"/>
  <c r="AA16" i="3" s="1"/>
  <c r="AC16" i="3" s="1"/>
  <c r="M16" i="3" s="1"/>
  <c r="Z15" i="3"/>
  <c r="AA15" i="3" s="1"/>
  <c r="AC15" i="3" s="1"/>
  <c r="M15" i="3" s="1"/>
  <c r="Z14" i="3"/>
  <c r="AA14" i="3" s="1"/>
  <c r="AC14" i="3" s="1"/>
  <c r="M14" i="3" s="1"/>
  <c r="Z13" i="3"/>
  <c r="AA13" i="3" s="1"/>
  <c r="AC13" i="3" s="1"/>
  <c r="M13" i="3" s="1"/>
  <c r="Z12" i="3"/>
  <c r="AA12" i="3" s="1"/>
  <c r="AC12" i="3" s="1"/>
  <c r="M12" i="3" s="1"/>
  <c r="Z11" i="3"/>
  <c r="AA11" i="3" s="1"/>
  <c r="AC11" i="3" s="1"/>
  <c r="M11" i="3" s="1"/>
  <c r="Z10" i="3"/>
  <c r="AA10" i="3" s="1"/>
  <c r="AC10" i="3" s="1"/>
  <c r="M10" i="3" s="1"/>
  <c r="Z7" i="3"/>
  <c r="AA7" i="3" s="1"/>
  <c r="AC7" i="3" s="1"/>
  <c r="M7" i="3" s="1"/>
  <c r="Z8" i="3"/>
  <c r="AA8" i="3" s="1"/>
  <c r="AC8" i="3" s="1"/>
  <c r="M8" i="3" s="1"/>
  <c r="R8" i="3" s="1"/>
  <c r="Z6" i="3"/>
  <c r="AA6" i="3" s="1"/>
  <c r="AC6" i="3" s="1"/>
  <c r="M6" i="3" s="1"/>
  <c r="Z36" i="2"/>
  <c r="AA36" i="2" s="1"/>
  <c r="AC36" i="2" s="1"/>
  <c r="M36" i="2" s="1"/>
  <c r="R36" i="2" s="1"/>
  <c r="Z35" i="2"/>
  <c r="AA35" i="2" s="1"/>
  <c r="AC35" i="2" s="1"/>
  <c r="M35" i="2" s="1"/>
  <c r="R35" i="2" s="1"/>
  <c r="Z34" i="2"/>
  <c r="AA34" i="2" s="1"/>
  <c r="AC34" i="2" s="1"/>
  <c r="M34" i="2" s="1"/>
  <c r="R34" i="2" s="1"/>
  <c r="Z41" i="2"/>
  <c r="AA41" i="2" s="1"/>
  <c r="AC41" i="2" s="1"/>
  <c r="M41" i="2" s="1"/>
  <c r="R41" i="2" s="1"/>
  <c r="Z38" i="2"/>
  <c r="AA38" i="2" s="1"/>
  <c r="AC38" i="2" s="1"/>
  <c r="M38" i="2" s="1"/>
  <c r="R38" i="2" s="1"/>
  <c r="Z29" i="2"/>
  <c r="AA29" i="2" s="1"/>
  <c r="AC29" i="2" s="1"/>
  <c r="M29" i="2" s="1"/>
  <c r="R29" i="2" s="1"/>
  <c r="Z27" i="2"/>
  <c r="AA27" i="2" s="1"/>
  <c r="AC27" i="2" s="1"/>
  <c r="M27" i="2" s="1"/>
  <c r="R27" i="2" s="1"/>
  <c r="Z15" i="2"/>
  <c r="Z16" i="2"/>
  <c r="AA16" i="2" s="1"/>
  <c r="AC16" i="2" s="1"/>
  <c r="M16" i="2" s="1"/>
  <c r="R16" i="2" s="1"/>
  <c r="Z17" i="2"/>
  <c r="AA17" i="2" s="1"/>
  <c r="AC17" i="2" s="1"/>
  <c r="Z18" i="2"/>
  <c r="AA18" i="2" s="1"/>
  <c r="AC18" i="2" s="1"/>
  <c r="M18" i="2" s="1"/>
  <c r="R18" i="2" s="1"/>
  <c r="Z33" i="2"/>
  <c r="Z45" i="2"/>
  <c r="Z44" i="2"/>
  <c r="Z42" i="2"/>
  <c r="Z40" i="2"/>
  <c r="Z39" i="2"/>
  <c r="Z37" i="2"/>
  <c r="Z43" i="2"/>
  <c r="Z31" i="2"/>
  <c r="Z30" i="2"/>
  <c r="Z25" i="2"/>
  <c r="Z28" i="2"/>
  <c r="Z26" i="2"/>
  <c r="Z24" i="2"/>
  <c r="Z21" i="2"/>
  <c r="Z23" i="2"/>
  <c r="Z22" i="2"/>
  <c r="Z20" i="2"/>
  <c r="Z13" i="2"/>
  <c r="Z19" i="2"/>
  <c r="Z14" i="2"/>
  <c r="Z12" i="2"/>
  <c r="AA12" i="2" s="1"/>
  <c r="AC12" i="2" s="1"/>
  <c r="M12" i="2" s="1"/>
  <c r="R12" i="2" s="1"/>
  <c r="Z11" i="2"/>
  <c r="AA11" i="2" s="1"/>
  <c r="AC11" i="2" s="1"/>
  <c r="Z10" i="2"/>
  <c r="AA10" i="2" s="1"/>
  <c r="AC10" i="2" s="1"/>
  <c r="M10" i="2" s="1"/>
  <c r="R10" i="2" s="1"/>
  <c r="Z9" i="2"/>
  <c r="Z6" i="2"/>
  <c r="Z5" i="2"/>
  <c r="Q46" i="2"/>
  <c r="Z4" i="2"/>
  <c r="AA4" i="2" s="1"/>
  <c r="AC4" i="2" s="1"/>
  <c r="M4" i="2" s="1"/>
  <c r="R4" i="2" s="1"/>
  <c r="AA44" i="1"/>
  <c r="AC44" i="1" s="1"/>
  <c r="M44" i="1" s="1"/>
  <c r="R44" i="1" s="1"/>
  <c r="Z50" i="1"/>
  <c r="AA50" i="1" s="1"/>
  <c r="AC50" i="1" s="1"/>
  <c r="M50" i="1" s="1"/>
  <c r="Z49" i="1"/>
  <c r="AA49" i="1" s="1"/>
  <c r="AC49" i="1" s="1"/>
  <c r="M49" i="1" s="1"/>
  <c r="Z48" i="1"/>
  <c r="AA48" i="1" s="1"/>
  <c r="AC48" i="1" s="1"/>
  <c r="M48" i="1" s="1"/>
  <c r="Z47" i="1"/>
  <c r="AA47" i="1" s="1"/>
  <c r="AC47" i="1" s="1"/>
  <c r="M47" i="1" s="1"/>
  <c r="Z45" i="1"/>
  <c r="AA45" i="1" s="1"/>
  <c r="AC45" i="1" s="1"/>
  <c r="M45" i="1" s="1"/>
  <c r="Z46" i="1"/>
  <c r="AA46" i="1" s="1"/>
  <c r="AC46" i="1" s="1"/>
  <c r="M46" i="1" s="1"/>
  <c r="Z42" i="1"/>
  <c r="AA42" i="1" s="1"/>
  <c r="AC42" i="1" s="1"/>
  <c r="M42" i="1" s="1"/>
  <c r="Z43" i="1"/>
  <c r="AA43" i="1" s="1"/>
  <c r="AC43" i="1" s="1"/>
  <c r="M43" i="1" s="1"/>
  <c r="Z41" i="1"/>
  <c r="AA41" i="1" s="1"/>
  <c r="AC41" i="1" s="1"/>
  <c r="M41" i="1" s="1"/>
  <c r="Z40" i="1"/>
  <c r="AA40" i="1" s="1"/>
  <c r="AC40" i="1" s="1"/>
  <c r="M40" i="1" s="1"/>
  <c r="R40" i="1" s="1"/>
  <c r="Z39" i="1"/>
  <c r="AA39" i="1" s="1"/>
  <c r="AC39" i="1" s="1"/>
  <c r="M39" i="1" s="1"/>
  <c r="Z33" i="1"/>
  <c r="AA33" i="1" s="1"/>
  <c r="AC33" i="1" s="1"/>
  <c r="M33" i="1" s="1"/>
  <c r="Z32" i="1"/>
  <c r="AA32" i="1" s="1"/>
  <c r="AC32" i="1" s="1"/>
  <c r="M32" i="1" s="1"/>
  <c r="Z31" i="1"/>
  <c r="AA31" i="1" s="1"/>
  <c r="AC31" i="1" s="1"/>
  <c r="M31" i="1" s="1"/>
  <c r="Z30" i="1"/>
  <c r="AA30" i="1" s="1"/>
  <c r="AC30" i="1" s="1"/>
  <c r="M30" i="1" s="1"/>
  <c r="Z29" i="1"/>
  <c r="AA29" i="1" s="1"/>
  <c r="AC29" i="1" s="1"/>
  <c r="M29" i="1" s="1"/>
  <c r="Z28" i="1"/>
  <c r="AA28" i="1" s="1"/>
  <c r="AC28" i="1" s="1"/>
  <c r="M28" i="1" s="1"/>
  <c r="Z27" i="1"/>
  <c r="AA27" i="1" s="1"/>
  <c r="AC27" i="1" s="1"/>
  <c r="M27" i="1" s="1"/>
  <c r="Z26" i="1"/>
  <c r="AA26" i="1" s="1"/>
  <c r="AC26" i="1" s="1"/>
  <c r="M26" i="1" s="1"/>
  <c r="Z25" i="1"/>
  <c r="AA25" i="1" s="1"/>
  <c r="AC25" i="1" s="1"/>
  <c r="M25" i="1" s="1"/>
  <c r="Z24" i="1"/>
  <c r="AA24" i="1" s="1"/>
  <c r="AC24" i="1" s="1"/>
  <c r="M24" i="1" s="1"/>
  <c r="Z23" i="1"/>
  <c r="AA23" i="1" s="1"/>
  <c r="AC23" i="1" s="1"/>
  <c r="M23" i="1" s="1"/>
  <c r="Z22" i="1"/>
  <c r="AA22" i="1" s="1"/>
  <c r="AC22" i="1" s="1"/>
  <c r="M22" i="1" s="1"/>
  <c r="Z21" i="1"/>
  <c r="AA21" i="1" s="1"/>
  <c r="AC21" i="1" s="1"/>
  <c r="M21" i="1" s="1"/>
  <c r="Z20" i="1"/>
  <c r="AA20" i="1" s="1"/>
  <c r="AC20" i="1" s="1"/>
  <c r="M20" i="1" s="1"/>
  <c r="Z19" i="1"/>
  <c r="AA19" i="1" s="1"/>
  <c r="AC19" i="1" s="1"/>
  <c r="M19" i="1" s="1"/>
  <c r="Z18" i="1"/>
  <c r="AA18" i="1" s="1"/>
  <c r="AC18" i="1" s="1"/>
  <c r="M18" i="1" s="1"/>
  <c r="Z17" i="1"/>
  <c r="AA17" i="1" s="1"/>
  <c r="AC17" i="1" s="1"/>
  <c r="M17" i="1" s="1"/>
  <c r="Z16" i="1"/>
  <c r="AA16" i="1" s="1"/>
  <c r="AC16" i="1" s="1"/>
  <c r="M16" i="1" s="1"/>
  <c r="Z15" i="1"/>
  <c r="AA15" i="1" s="1"/>
  <c r="AC15" i="1" s="1"/>
  <c r="M15" i="1" s="1"/>
  <c r="Z14" i="1"/>
  <c r="AA14" i="1" s="1"/>
  <c r="AC14" i="1" s="1"/>
  <c r="M14" i="1" s="1"/>
  <c r="Z13" i="1"/>
  <c r="AA13" i="1" s="1"/>
  <c r="AC13" i="1" s="1"/>
  <c r="M13" i="1" s="1"/>
  <c r="Z12" i="1"/>
  <c r="AA12" i="1" s="1"/>
  <c r="AC12" i="1" s="1"/>
  <c r="M12" i="1" s="1"/>
  <c r="Z11" i="1"/>
  <c r="AA11" i="1" s="1"/>
  <c r="AC11" i="1" s="1"/>
  <c r="M11" i="1" s="1"/>
  <c r="Z10" i="1"/>
  <c r="AA10" i="1" s="1"/>
  <c r="AC10" i="1" s="1"/>
  <c r="M10" i="1" s="1"/>
  <c r="Z9" i="1"/>
  <c r="AA9" i="1" s="1"/>
  <c r="AC9" i="1" s="1"/>
  <c r="M9" i="1" s="1"/>
  <c r="Z7" i="1"/>
  <c r="AA7" i="1" s="1"/>
  <c r="AC7" i="1" s="1"/>
  <c r="M7" i="1" s="1"/>
  <c r="Z6" i="1"/>
  <c r="AA6" i="1" s="1"/>
  <c r="AC6" i="1" s="1"/>
  <c r="M6" i="1" s="1"/>
  <c r="Z5" i="1"/>
  <c r="AA5" i="1" s="1"/>
  <c r="AC5" i="1" s="1"/>
  <c r="M5" i="1" s="1"/>
  <c r="R48" i="1" l="1"/>
  <c r="Q51" i="1"/>
  <c r="Z4" i="1"/>
  <c r="AA4" i="1" s="1"/>
  <c r="AC4" i="1" s="1"/>
  <c r="M4" i="1" s="1"/>
  <c r="R4" i="1" s="1"/>
  <c r="R9" i="16" l="1"/>
  <c r="R30" i="16"/>
  <c r="R28" i="16"/>
  <c r="R27" i="16"/>
  <c r="R26" i="16"/>
  <c r="R25" i="16"/>
  <c r="R23" i="16"/>
  <c r="R20" i="16"/>
  <c r="R22" i="16"/>
  <c r="R24" i="16"/>
  <c r="R18" i="16"/>
  <c r="R17" i="16"/>
  <c r="R16" i="16"/>
  <c r="R15" i="16"/>
  <c r="R14" i="16"/>
  <c r="R13" i="16"/>
  <c r="R12" i="16"/>
  <c r="R11" i="16"/>
  <c r="R10" i="16"/>
  <c r="R6" i="16"/>
  <c r="R7" i="16"/>
  <c r="R5" i="16"/>
  <c r="R31" i="16" l="1"/>
  <c r="R23" i="1"/>
  <c r="R46" i="1"/>
  <c r="R45" i="1"/>
  <c r="R49" i="1"/>
  <c r="R47" i="1"/>
  <c r="R21" i="1" l="1"/>
  <c r="R14" i="1"/>
  <c r="R13" i="1"/>
  <c r="R15" i="3" l="1"/>
  <c r="R14" i="3"/>
  <c r="AA33" i="2"/>
  <c r="AC33" i="2" s="1"/>
  <c r="M33" i="2" s="1"/>
  <c r="R33" i="2" s="1"/>
  <c r="Z26" i="17" l="1"/>
  <c r="AA26" i="17" s="1"/>
  <c r="AC26" i="17" s="1"/>
  <c r="M26" i="17" s="1"/>
  <c r="R26" i="17" l="1"/>
  <c r="R32" i="17" s="1"/>
  <c r="Z31" i="12"/>
  <c r="AA31" i="12" s="1"/>
  <c r="AC31" i="12" s="1"/>
  <c r="M31" i="12" s="1"/>
  <c r="R31" i="12" s="1"/>
  <c r="Z26" i="12"/>
  <c r="Z25" i="12"/>
  <c r="AA26" i="12" l="1"/>
  <c r="AC26" i="12" s="1"/>
  <c r="M26" i="12" s="1"/>
  <c r="R26" i="12" s="1"/>
  <c r="AA25" i="12"/>
  <c r="AC25" i="12" s="1"/>
  <c r="M25" i="12" s="1"/>
  <c r="R25" i="12" s="1"/>
  <c r="Z12" i="12"/>
  <c r="AA12" i="12" l="1"/>
  <c r="AC12" i="12" s="1"/>
  <c r="M12" i="12" s="1"/>
  <c r="R12" i="12" s="1"/>
  <c r="Z35" i="12"/>
  <c r="AA35" i="12" s="1"/>
  <c r="AC35" i="12" s="1"/>
  <c r="M35" i="12" s="1"/>
  <c r="R35" i="12" s="1"/>
  <c r="Z29" i="12"/>
  <c r="AA29" i="12" s="1"/>
  <c r="AC29" i="12" s="1"/>
  <c r="M29" i="12" s="1"/>
  <c r="R29" i="12" s="1"/>
  <c r="Z33" i="12"/>
  <c r="AA33" i="12" s="1"/>
  <c r="AC33" i="12" s="1"/>
  <c r="M33" i="12" s="1"/>
  <c r="R33" i="12" s="1"/>
  <c r="Z30" i="12"/>
  <c r="AA30" i="12" s="1"/>
  <c r="AC30" i="12" s="1"/>
  <c r="M30" i="12" s="1"/>
  <c r="R30" i="12" s="1"/>
  <c r="Z27" i="12"/>
  <c r="Z24" i="12"/>
  <c r="Z23" i="12"/>
  <c r="Z22" i="12"/>
  <c r="Z21" i="12"/>
  <c r="Z20" i="12"/>
  <c r="Z19" i="12"/>
  <c r="Z18" i="12"/>
  <c r="Z17" i="12"/>
  <c r="Z16" i="12"/>
  <c r="Z15" i="12"/>
  <c r="Z14" i="12"/>
  <c r="Z13" i="12"/>
  <c r="Z11" i="12"/>
  <c r="Z10" i="12"/>
  <c r="Z9" i="12"/>
  <c r="Z7" i="12"/>
  <c r="Z6" i="12"/>
  <c r="AA15" i="12" l="1"/>
  <c r="AC15" i="12" s="1"/>
  <c r="M15" i="12" s="1"/>
  <c r="R15" i="12" s="1"/>
  <c r="AA6" i="12"/>
  <c r="AC6" i="12" s="1"/>
  <c r="M6" i="12" s="1"/>
  <c r="R6" i="12" s="1"/>
  <c r="AA7" i="12"/>
  <c r="AC7" i="12" s="1"/>
  <c r="M7" i="12" s="1"/>
  <c r="R7" i="12" s="1"/>
  <c r="AA27" i="12"/>
  <c r="AC27" i="12" s="1"/>
  <c r="M27" i="12" s="1"/>
  <c r="R27" i="12" s="1"/>
  <c r="AA24" i="12"/>
  <c r="AC24" i="12" s="1"/>
  <c r="M24" i="12" s="1"/>
  <c r="R24" i="12" s="1"/>
  <c r="AA23" i="12"/>
  <c r="AC23" i="12" s="1"/>
  <c r="M23" i="12" s="1"/>
  <c r="R23" i="12" s="1"/>
  <c r="AA22" i="12"/>
  <c r="AC22" i="12" s="1"/>
  <c r="M22" i="12" s="1"/>
  <c r="R22" i="12" s="1"/>
  <c r="AA21" i="12"/>
  <c r="AC21" i="12" s="1"/>
  <c r="M21" i="12" s="1"/>
  <c r="R21" i="12" s="1"/>
  <c r="AA20" i="12"/>
  <c r="AC20" i="12" s="1"/>
  <c r="M20" i="12" s="1"/>
  <c r="R20" i="12" s="1"/>
  <c r="AA19" i="12"/>
  <c r="AC19" i="12" s="1"/>
  <c r="M19" i="12" s="1"/>
  <c r="R19" i="12" s="1"/>
  <c r="AA18" i="12"/>
  <c r="AC18" i="12" s="1"/>
  <c r="M18" i="12" s="1"/>
  <c r="R18" i="12" s="1"/>
  <c r="AA17" i="12"/>
  <c r="AC17" i="12" s="1"/>
  <c r="M17" i="12" s="1"/>
  <c r="R17" i="12" s="1"/>
  <c r="AA16" i="12"/>
  <c r="AC16" i="12" s="1"/>
  <c r="M16" i="12" s="1"/>
  <c r="R16" i="12" s="1"/>
  <c r="AA14" i="12"/>
  <c r="AC14" i="12" s="1"/>
  <c r="M14" i="12" s="1"/>
  <c r="R14" i="12" s="1"/>
  <c r="AA13" i="12"/>
  <c r="AC13" i="12" s="1"/>
  <c r="M13" i="12" s="1"/>
  <c r="R13" i="12" s="1"/>
  <c r="AA11" i="12"/>
  <c r="AC11" i="12" s="1"/>
  <c r="M11" i="12" s="1"/>
  <c r="R11" i="12" s="1"/>
  <c r="AA10" i="12"/>
  <c r="AC10" i="12" s="1"/>
  <c r="M10" i="12" s="1"/>
  <c r="R10" i="12" s="1"/>
  <c r="AA9" i="12"/>
  <c r="AC9" i="12" s="1"/>
  <c r="M9" i="12" s="1"/>
  <c r="R9" i="12" s="1"/>
  <c r="AA31" i="15"/>
  <c r="AC31" i="15" s="1"/>
  <c r="M31" i="15" s="1"/>
  <c r="AA27" i="15"/>
  <c r="AC27" i="15" s="1"/>
  <c r="M27" i="15" s="1"/>
  <c r="AA32" i="15"/>
  <c r="AC32" i="15" s="1"/>
  <c r="M32" i="15" s="1"/>
  <c r="AA23" i="15" l="1"/>
  <c r="AC23" i="15" s="1"/>
  <c r="M23" i="15" s="1"/>
  <c r="R23" i="15" s="1"/>
  <c r="AA21" i="15"/>
  <c r="AC21" i="15" s="1"/>
  <c r="M21" i="15" s="1"/>
  <c r="R21" i="15" s="1"/>
  <c r="AA17" i="15"/>
  <c r="AC17" i="15" s="1"/>
  <c r="M17" i="15" s="1"/>
  <c r="R17" i="15" s="1"/>
  <c r="AA12" i="15"/>
  <c r="AC12" i="15" s="1"/>
  <c r="M12" i="15" s="1"/>
  <c r="R12" i="15" s="1"/>
  <c r="AA20" i="15"/>
  <c r="AC20" i="15" s="1"/>
  <c r="M20" i="15" s="1"/>
  <c r="R20" i="15" s="1"/>
  <c r="AA16" i="15"/>
  <c r="AC16" i="15" s="1"/>
  <c r="M16" i="15" s="1"/>
  <c r="R16" i="15" s="1"/>
  <c r="AA11" i="15"/>
  <c r="AC11" i="15" s="1"/>
  <c r="M11" i="15" s="1"/>
  <c r="R11" i="15" s="1"/>
  <c r="AA9" i="15"/>
  <c r="AC9" i="15" s="1"/>
  <c r="M9" i="15" s="1"/>
  <c r="R9" i="15" s="1"/>
  <c r="AA22" i="15"/>
  <c r="AC22" i="15" s="1"/>
  <c r="M22" i="15" s="1"/>
  <c r="R22" i="15" s="1"/>
  <c r="AA19" i="15"/>
  <c r="AC19" i="15" s="1"/>
  <c r="M19" i="15" s="1"/>
  <c r="R19" i="15" s="1"/>
  <c r="AA14" i="15"/>
  <c r="AC14" i="15" s="1"/>
  <c r="M14" i="15" s="1"/>
  <c r="R14" i="15" s="1"/>
  <c r="AA10" i="15"/>
  <c r="AC10" i="15" s="1"/>
  <c r="M10" i="15" s="1"/>
  <c r="R10" i="15" s="1"/>
  <c r="AA24" i="15"/>
  <c r="AC24" i="15" s="1"/>
  <c r="M24" i="15" s="1"/>
  <c r="R24" i="15" s="1"/>
  <c r="AA18" i="15"/>
  <c r="AC18" i="15" s="1"/>
  <c r="M18" i="15" s="1"/>
  <c r="R18" i="15" s="1"/>
  <c r="AA13" i="15"/>
  <c r="AC13" i="15" s="1"/>
  <c r="M13" i="15" s="1"/>
  <c r="R13" i="15" s="1"/>
  <c r="R32" i="15"/>
  <c r="R27" i="15"/>
  <c r="R31" i="15"/>
  <c r="AA6" i="15" l="1"/>
  <c r="AC6" i="15" s="1"/>
  <c r="M6" i="15" s="1"/>
  <c r="R6" i="15" s="1"/>
  <c r="AA7" i="15"/>
  <c r="AC7" i="15" s="1"/>
  <c r="M7" i="15" s="1"/>
  <c r="R7" i="15" s="1"/>
  <c r="AA28" i="5"/>
  <c r="AC28" i="5" s="1"/>
  <c r="M28" i="5" s="1"/>
  <c r="R28" i="5" s="1"/>
  <c r="AA25" i="5"/>
  <c r="AC25" i="5" s="1"/>
  <c r="M25" i="5" s="1"/>
  <c r="R25" i="5" s="1"/>
  <c r="R25" i="3"/>
  <c r="R31" i="3"/>
  <c r="R45" i="3"/>
  <c r="R23" i="3"/>
  <c r="R27" i="3"/>
  <c r="R33" i="15" l="1"/>
  <c r="R41" i="1"/>
  <c r="R42" i="1"/>
  <c r="R43" i="1"/>
  <c r="AA32" i="4" l="1"/>
  <c r="AC32" i="4" s="1"/>
  <c r="M32" i="4" s="1"/>
  <c r="R32" i="4" s="1"/>
  <c r="R41" i="6" l="1"/>
  <c r="R48" i="6"/>
  <c r="R36" i="6"/>
  <c r="R49" i="6"/>
  <c r="R43" i="6"/>
  <c r="R35" i="6"/>
  <c r="R46" i="6"/>
  <c r="R44" i="6"/>
  <c r="R31" i="6"/>
  <c r="R30" i="6"/>
  <c r="R42" i="6"/>
  <c r="R32" i="6"/>
  <c r="R29" i="6"/>
  <c r="R24" i="6"/>
  <c r="R34" i="6"/>
  <c r="R33" i="6"/>
  <c r="R23" i="6"/>
  <c r="R22" i="6"/>
  <c r="R21" i="6"/>
  <c r="R20" i="6"/>
  <c r="R19" i="6"/>
  <c r="R18" i="6"/>
  <c r="R16" i="6"/>
  <c r="R15" i="6"/>
  <c r="R13" i="6"/>
  <c r="R9" i="6"/>
  <c r="R6" i="6"/>
  <c r="R51" i="6" l="1"/>
  <c r="R50" i="1"/>
  <c r="R39" i="1"/>
  <c r="R33" i="1"/>
  <c r="R32" i="1"/>
  <c r="R31" i="1"/>
  <c r="R30" i="1"/>
  <c r="R29" i="1"/>
  <c r="R28" i="1"/>
  <c r="R27" i="1"/>
  <c r="R26" i="1"/>
  <c r="R25" i="1"/>
  <c r="R24" i="1"/>
  <c r="R22" i="1"/>
  <c r="R20" i="1"/>
  <c r="R19" i="1"/>
  <c r="R18" i="1"/>
  <c r="R17" i="1"/>
  <c r="R16" i="1"/>
  <c r="R15" i="1"/>
  <c r="R12" i="1"/>
  <c r="R11" i="1"/>
  <c r="R10" i="1"/>
  <c r="R9" i="1"/>
  <c r="R7" i="1"/>
  <c r="R6" i="1"/>
  <c r="AA33" i="4" l="1"/>
  <c r="AC33" i="4" s="1"/>
  <c r="M33" i="4" s="1"/>
  <c r="R33" i="4" s="1"/>
  <c r="AA30" i="4"/>
  <c r="AC30" i="4" s="1"/>
  <c r="M30" i="4" s="1"/>
  <c r="R30" i="4" s="1"/>
  <c r="AA29" i="4"/>
  <c r="AC29" i="4" s="1"/>
  <c r="M29" i="4" s="1"/>
  <c r="R29" i="4" s="1"/>
  <c r="AA28" i="4"/>
  <c r="AC28" i="4" s="1"/>
  <c r="M28" i="4" s="1"/>
  <c r="R28" i="4" s="1"/>
  <c r="AA27" i="4"/>
  <c r="AC27" i="4" s="1"/>
  <c r="M27" i="4" s="1"/>
  <c r="R27" i="4" s="1"/>
  <c r="AA26" i="4"/>
  <c r="AC26" i="4" s="1"/>
  <c r="M26" i="4" s="1"/>
  <c r="R26" i="4" s="1"/>
  <c r="AA25" i="4"/>
  <c r="AC25" i="4" s="1"/>
  <c r="M25" i="4" s="1"/>
  <c r="R25" i="4" s="1"/>
  <c r="AA23" i="4"/>
  <c r="AC23" i="4" s="1"/>
  <c r="M23" i="4" s="1"/>
  <c r="R23" i="4" s="1"/>
  <c r="AA24" i="4"/>
  <c r="AC24" i="4" s="1"/>
  <c r="M24" i="4" s="1"/>
  <c r="R24" i="4" s="1"/>
  <c r="AA21" i="4"/>
  <c r="AC21" i="4" s="1"/>
  <c r="M21" i="4" s="1"/>
  <c r="R21" i="4" s="1"/>
  <c r="AA20" i="4"/>
  <c r="AC20" i="4" s="1"/>
  <c r="M20" i="4" s="1"/>
  <c r="R20" i="4" s="1"/>
  <c r="AA19" i="4"/>
  <c r="AC19" i="4" s="1"/>
  <c r="M19" i="4" s="1"/>
  <c r="R19" i="4" s="1"/>
  <c r="AA18" i="4"/>
  <c r="AC18" i="4" s="1"/>
  <c r="M18" i="4" s="1"/>
  <c r="R18" i="4" s="1"/>
  <c r="AA17" i="4"/>
  <c r="AC17" i="4" s="1"/>
  <c r="M17" i="4" s="1"/>
  <c r="R17" i="4" s="1"/>
  <c r="AA16" i="4"/>
  <c r="AC16" i="4" s="1"/>
  <c r="M16" i="4" s="1"/>
  <c r="R16" i="4" s="1"/>
  <c r="AA15" i="4"/>
  <c r="AC15" i="4" s="1"/>
  <c r="M15" i="4" s="1"/>
  <c r="R15" i="4" s="1"/>
  <c r="AA14" i="4"/>
  <c r="AC14" i="4" s="1"/>
  <c r="M14" i="4" s="1"/>
  <c r="R14" i="4" s="1"/>
  <c r="AA11" i="4"/>
  <c r="AC11" i="4" s="1"/>
  <c r="M11" i="4" s="1"/>
  <c r="R11" i="4" s="1"/>
  <c r="AA9" i="4"/>
  <c r="AC9" i="4" s="1"/>
  <c r="M9" i="4" s="1"/>
  <c r="R9" i="4" s="1"/>
  <c r="AA7" i="4"/>
  <c r="AC7" i="4" s="1"/>
  <c r="M7" i="4" s="1"/>
  <c r="R7" i="4" s="1"/>
  <c r="AA6" i="4"/>
  <c r="AC6" i="4" s="1"/>
  <c r="M6" i="4" s="1"/>
  <c r="R6" i="4" s="1"/>
  <c r="AA21" i="5"/>
  <c r="AC21" i="5" s="1"/>
  <c r="M21" i="5" s="1"/>
  <c r="R21" i="5" s="1"/>
  <c r="AA20" i="5"/>
  <c r="AC20" i="5" s="1"/>
  <c r="M20" i="5" s="1"/>
  <c r="R20" i="5" s="1"/>
  <c r="AA19" i="5"/>
  <c r="AC19" i="5" s="1"/>
  <c r="M19" i="5" s="1"/>
  <c r="R19" i="5" s="1"/>
  <c r="AA18" i="5"/>
  <c r="AC18" i="5" s="1"/>
  <c r="M18" i="5" s="1"/>
  <c r="R18" i="5" s="1"/>
  <c r="AA17" i="5"/>
  <c r="AC17" i="5" s="1"/>
  <c r="M17" i="5" s="1"/>
  <c r="R17" i="5" s="1"/>
  <c r="AA16" i="5"/>
  <c r="AC16" i="5" s="1"/>
  <c r="M16" i="5" s="1"/>
  <c r="R16" i="5" s="1"/>
  <c r="AA15" i="5"/>
  <c r="AC15" i="5" s="1"/>
  <c r="M15" i="5" s="1"/>
  <c r="R15" i="5" s="1"/>
  <c r="AA14" i="5"/>
  <c r="AC14" i="5" s="1"/>
  <c r="M14" i="5" s="1"/>
  <c r="R14" i="5" s="1"/>
  <c r="AA13" i="5"/>
  <c r="AC13" i="5" s="1"/>
  <c r="M13" i="5" s="1"/>
  <c r="R13" i="5" s="1"/>
  <c r="AA12" i="5"/>
  <c r="AC12" i="5" s="1"/>
  <c r="M12" i="5" s="1"/>
  <c r="R12" i="5" s="1"/>
  <c r="AA11" i="5"/>
  <c r="AC11" i="5" s="1"/>
  <c r="M11" i="5" s="1"/>
  <c r="R11" i="5" s="1"/>
  <c r="AA10" i="5"/>
  <c r="AC10" i="5" s="1"/>
  <c r="M10" i="5" s="1"/>
  <c r="R10" i="5" s="1"/>
  <c r="AA9" i="5"/>
  <c r="AC9" i="5" s="1"/>
  <c r="M9" i="5" s="1"/>
  <c r="R9" i="5" s="1"/>
  <c r="AA7" i="5"/>
  <c r="AC7" i="5" s="1"/>
  <c r="M7" i="5" s="1"/>
  <c r="R7" i="5" s="1"/>
  <c r="AA6" i="5"/>
  <c r="AC6" i="5" s="1"/>
  <c r="M6" i="5" s="1"/>
  <c r="R6" i="5" s="1"/>
  <c r="R39" i="3"/>
  <c r="R36" i="4" l="1"/>
  <c r="AA28" i="2"/>
  <c r="AC28" i="2" s="1"/>
  <c r="M28" i="2" s="1"/>
  <c r="R28" i="2" s="1"/>
  <c r="AA45" i="2" l="1"/>
  <c r="AC45" i="2" s="1"/>
  <c r="M45" i="2" s="1"/>
  <c r="R45" i="2" s="1"/>
  <c r="AA44" i="2"/>
  <c r="AC44" i="2" s="1"/>
  <c r="M44" i="2" s="1"/>
  <c r="R44" i="2" s="1"/>
  <c r="AA42" i="2"/>
  <c r="AC42" i="2" s="1"/>
  <c r="M42" i="2" s="1"/>
  <c r="R42" i="2" s="1"/>
  <c r="AA40" i="2"/>
  <c r="AC40" i="2" s="1"/>
  <c r="M40" i="2" s="1"/>
  <c r="R40" i="2" s="1"/>
  <c r="AA39" i="2"/>
  <c r="AC39" i="2" s="1"/>
  <c r="M39" i="2" s="1"/>
  <c r="R39" i="2" s="1"/>
  <c r="AA37" i="2"/>
  <c r="AC37" i="2" s="1"/>
  <c r="M37" i="2" s="1"/>
  <c r="R37" i="2" s="1"/>
  <c r="AA43" i="2"/>
  <c r="AC43" i="2" s="1"/>
  <c r="M43" i="2" s="1"/>
  <c r="R43" i="2" s="1"/>
  <c r="AA31" i="2"/>
  <c r="AC31" i="2" s="1"/>
  <c r="M31" i="2" s="1"/>
  <c r="R31" i="2" s="1"/>
  <c r="AA30" i="2"/>
  <c r="AC30" i="2" s="1"/>
  <c r="M30" i="2" s="1"/>
  <c r="R30" i="2" s="1"/>
  <c r="AA25" i="2"/>
  <c r="AC25" i="2" s="1"/>
  <c r="M25" i="2" s="1"/>
  <c r="R25" i="2" s="1"/>
  <c r="AA26" i="2"/>
  <c r="AC26" i="2" s="1"/>
  <c r="M26" i="2" s="1"/>
  <c r="R26" i="2" s="1"/>
  <c r="AA24" i="2"/>
  <c r="AC24" i="2" s="1"/>
  <c r="M24" i="2" s="1"/>
  <c r="R24" i="2" s="1"/>
  <c r="AA21" i="2"/>
  <c r="AC21" i="2" s="1"/>
  <c r="M21" i="2" s="1"/>
  <c r="R21" i="2" s="1"/>
  <c r="AA23" i="2"/>
  <c r="AC23" i="2" s="1"/>
  <c r="M23" i="2" s="1"/>
  <c r="R23" i="2" s="1"/>
  <c r="AA22" i="2"/>
  <c r="AC22" i="2" s="1"/>
  <c r="M22" i="2" s="1"/>
  <c r="R22" i="2" s="1"/>
  <c r="AA20" i="2"/>
  <c r="AC20" i="2" s="1"/>
  <c r="M20" i="2" s="1"/>
  <c r="R20" i="2" s="1"/>
  <c r="AA13" i="2"/>
  <c r="AC13" i="2" s="1"/>
  <c r="M13" i="2" s="1"/>
  <c r="R13" i="2" s="1"/>
  <c r="AA19" i="2"/>
  <c r="AC19" i="2" s="1"/>
  <c r="M19" i="2" s="1"/>
  <c r="R19" i="2" s="1"/>
  <c r="M17" i="2"/>
  <c r="R17" i="2" s="1"/>
  <c r="AA15" i="2"/>
  <c r="AC15" i="2" s="1"/>
  <c r="M15" i="2" s="1"/>
  <c r="R15" i="2" s="1"/>
  <c r="AA14" i="2"/>
  <c r="AC14" i="2" s="1"/>
  <c r="M14" i="2" s="1"/>
  <c r="R14" i="2" s="1"/>
  <c r="AA9" i="2"/>
  <c r="AC9" i="2" s="1"/>
  <c r="M9" i="2" s="1"/>
  <c r="R9" i="2" s="1"/>
  <c r="AA6" i="2"/>
  <c r="AC6" i="2" s="1"/>
  <c r="M6" i="2" s="1"/>
  <c r="R6" i="2" s="1"/>
  <c r="M11" i="2" l="1"/>
  <c r="R11" i="2" s="1"/>
  <c r="AA5" i="2"/>
  <c r="AC5" i="2" s="1"/>
  <c r="M5" i="2" s="1"/>
  <c r="R5" i="2" s="1"/>
  <c r="R46" i="2" l="1"/>
  <c r="R7" i="3"/>
  <c r="R29" i="5" l="1"/>
  <c r="R33" i="3"/>
  <c r="R32" i="3"/>
  <c r="R30" i="3"/>
  <c r="R29" i="3"/>
  <c r="R6" i="3"/>
  <c r="R43" i="3"/>
  <c r="R24" i="3"/>
  <c r="R18" i="3"/>
  <c r="R19" i="3"/>
  <c r="R13" i="3"/>
  <c r="R10" i="3"/>
  <c r="R26" i="3"/>
  <c r="R17" i="3"/>
  <c r="R16" i="3"/>
  <c r="R12" i="3"/>
  <c r="R44" i="3"/>
  <c r="R20" i="3"/>
  <c r="R11" i="3"/>
  <c r="R48" i="3" l="1"/>
  <c r="R5" i="1"/>
  <c r="R51" i="1" s="1"/>
</calcChain>
</file>

<file path=xl/sharedStrings.xml><?xml version="1.0" encoding="utf-8"?>
<sst xmlns="http://schemas.openxmlformats.org/spreadsheetml/2006/main" count="2767" uniqueCount="520">
  <si>
    <t>Troop Name</t>
  </si>
  <si>
    <t>Troop Type</t>
  </si>
  <si>
    <t>Bases per Unit</t>
  </si>
  <si>
    <t>Points per Unit</t>
  </si>
  <si>
    <t>Total Units</t>
  </si>
  <si>
    <t>Basic</t>
  </si>
  <si>
    <t>Armour</t>
  </si>
  <si>
    <t>Quality</t>
  </si>
  <si>
    <t>Missile Weapon</t>
  </si>
  <si>
    <t>Total</t>
  </si>
  <si>
    <t>Shooting</t>
  </si>
  <si>
    <t>Generals</t>
  </si>
  <si>
    <t>General</t>
  </si>
  <si>
    <t>1 - 3</t>
  </si>
  <si>
    <t>Heavy Armour</t>
  </si>
  <si>
    <t>Elite</t>
  </si>
  <si>
    <t>0 - 2</t>
  </si>
  <si>
    <t>Light Cavalry</t>
  </si>
  <si>
    <t>Average</t>
  </si>
  <si>
    <t>Javelins</t>
  </si>
  <si>
    <t>0 - 3</t>
  </si>
  <si>
    <t>Medium Armour</t>
  </si>
  <si>
    <t>0 - 1</t>
  </si>
  <si>
    <t>Heavy Infantry</t>
  </si>
  <si>
    <t>Phalanx</t>
  </si>
  <si>
    <t>Light Infantry</t>
  </si>
  <si>
    <t>Scouts on Ponies</t>
  </si>
  <si>
    <t>Light Artillery</t>
  </si>
  <si>
    <t>Rock Throwers</t>
  </si>
  <si>
    <t>Heavy Artillery</t>
  </si>
  <si>
    <t>0 - 4</t>
  </si>
  <si>
    <t>Handgun</t>
  </si>
  <si>
    <t>Battle Rams</t>
  </si>
  <si>
    <t>Heavy Cavalry</t>
  </si>
  <si>
    <t>Lance</t>
  </si>
  <si>
    <t>Heavy Archers</t>
  </si>
  <si>
    <t>Bow</t>
  </si>
  <si>
    <t>2 - 12</t>
  </si>
  <si>
    <t>Warband</t>
  </si>
  <si>
    <t>Goblin Chariots</t>
  </si>
  <si>
    <t>2 - 5</t>
  </si>
  <si>
    <t>Goblin Warriors</t>
  </si>
  <si>
    <t>1 - 4</t>
  </si>
  <si>
    <t>Goblin Archers</t>
  </si>
  <si>
    <t>Levy</t>
  </si>
  <si>
    <t>Goblin Sneakers</t>
  </si>
  <si>
    <t>Goblin Wolf Riders</t>
  </si>
  <si>
    <t>Ex/Heavy Armour</t>
  </si>
  <si>
    <t>3 - 8</t>
  </si>
  <si>
    <t>Forest Orcs</t>
  </si>
  <si>
    <t>2 - 6</t>
  </si>
  <si>
    <t>Bows</t>
  </si>
  <si>
    <t>Lesser Goblin Archers</t>
  </si>
  <si>
    <t>Doom Wheel</t>
  </si>
  <si>
    <t>Medium Artillery</t>
  </si>
  <si>
    <t>Ballista</t>
  </si>
  <si>
    <t>1 - 2</t>
  </si>
  <si>
    <t xml:space="preserve">Elite </t>
  </si>
  <si>
    <t>Mounted Sergeants</t>
  </si>
  <si>
    <t>1-3</t>
  </si>
  <si>
    <t>Foot Knight</t>
  </si>
  <si>
    <t>Men at Arms</t>
  </si>
  <si>
    <t>3 - 6</t>
  </si>
  <si>
    <t>Militia</t>
  </si>
  <si>
    <t>Huntsmen</t>
  </si>
  <si>
    <t>Xbow</t>
  </si>
  <si>
    <t>Heavy Chariot</t>
  </si>
  <si>
    <t>Kingdom Scouts</t>
  </si>
  <si>
    <t>Peasant Rabble</t>
  </si>
  <si>
    <t>Organ Gun</t>
  </si>
  <si>
    <t xml:space="preserve">Onager </t>
  </si>
  <si>
    <t>Spear Chukker</t>
  </si>
  <si>
    <t>Boar Chariot</t>
  </si>
  <si>
    <t>Fast Behemoth</t>
  </si>
  <si>
    <t>2 - 4</t>
  </si>
  <si>
    <t>Classic Behemoth</t>
  </si>
  <si>
    <t>Ogre</t>
  </si>
  <si>
    <t>Goblin Hero</t>
  </si>
  <si>
    <t>Goblin Horde</t>
  </si>
  <si>
    <t>Goblin Shaman</t>
  </si>
  <si>
    <t>Shieldwall</t>
  </si>
  <si>
    <t>0 - 12</t>
  </si>
  <si>
    <t>Large Beast</t>
  </si>
  <si>
    <t>Small Giant</t>
  </si>
  <si>
    <t>Major Lge Humanoid</t>
  </si>
  <si>
    <t>Thralls</t>
  </si>
  <si>
    <t>Lich</t>
  </si>
  <si>
    <t>Bone Chariots</t>
  </si>
  <si>
    <t>Black Coach</t>
  </si>
  <si>
    <t>Zombie</t>
  </si>
  <si>
    <t>Ghoul</t>
  </si>
  <si>
    <t>Auxillia</t>
  </si>
  <si>
    <t>Hellhound</t>
  </si>
  <si>
    <t>Carrion</t>
  </si>
  <si>
    <t xml:space="preserve">Heavy Archers </t>
  </si>
  <si>
    <t>Catapult</t>
  </si>
  <si>
    <t xml:space="preserve">Golem </t>
  </si>
  <si>
    <t>Ushabti</t>
  </si>
  <si>
    <t>Classic Large Humanoid</t>
  </si>
  <si>
    <t>Large Giant</t>
  </si>
  <si>
    <t>Fell Bat</t>
  </si>
  <si>
    <t>Fast Flyer</t>
  </si>
  <si>
    <t>Vampire Bat swarm</t>
  </si>
  <si>
    <t>Large Flyer</t>
  </si>
  <si>
    <t>Sphinx</t>
  </si>
  <si>
    <t>Knight</t>
  </si>
  <si>
    <t>Reaver Knight</t>
  </si>
  <si>
    <t>Light Chariot</t>
  </si>
  <si>
    <t>Eternal Guard</t>
  </si>
  <si>
    <t>Medium Infantry</t>
  </si>
  <si>
    <t>Silver Helms</t>
  </si>
  <si>
    <t>Shadow Warriors</t>
  </si>
  <si>
    <t>Wardancers</t>
  </si>
  <si>
    <t>Waywatchers</t>
  </si>
  <si>
    <t>0 - 6</t>
  </si>
  <si>
    <t xml:space="preserve"> ELVES</t>
  </si>
  <si>
    <t>Great Elk</t>
  </si>
  <si>
    <t>Large Magical Beast</t>
  </si>
  <si>
    <t>Hippogriff</t>
  </si>
  <si>
    <t>0 - 5</t>
  </si>
  <si>
    <t>Thane Guard</t>
  </si>
  <si>
    <t>Long Beards</t>
  </si>
  <si>
    <t>Warriors</t>
  </si>
  <si>
    <t>0 - 8</t>
  </si>
  <si>
    <t>Slayers</t>
  </si>
  <si>
    <t>Iron Foot</t>
  </si>
  <si>
    <t>Fanatic</t>
  </si>
  <si>
    <t>Quarellers</t>
  </si>
  <si>
    <t>Thunderers</t>
  </si>
  <si>
    <t>Gulley  Dwarves</t>
  </si>
  <si>
    <t>Slings</t>
  </si>
  <si>
    <t>Rangers</t>
  </si>
  <si>
    <t>Hunters</t>
  </si>
  <si>
    <t>Roc Riders</t>
  </si>
  <si>
    <t>Bolt Thrower</t>
  </si>
  <si>
    <t>DWARVES</t>
  </si>
  <si>
    <t>Medium  Artillery</t>
  </si>
  <si>
    <t>Necropolis Knights</t>
  </si>
  <si>
    <t>Sepulchral Stalkers</t>
  </si>
  <si>
    <t>1 - 5</t>
  </si>
  <si>
    <t>1 - 6</t>
  </si>
  <si>
    <t>Giant</t>
  </si>
  <si>
    <t>Elephant</t>
  </si>
  <si>
    <t>Large Rock Troll</t>
  </si>
  <si>
    <t>Hill Giant</t>
  </si>
  <si>
    <t>Runesmith</t>
  </si>
  <si>
    <t>Javelin</t>
  </si>
  <si>
    <t>Squig Hoppers</t>
  </si>
  <si>
    <t>NB: GOBLINS CAN NEVER TAKE ORC ALLIES</t>
  </si>
  <si>
    <t>Druid</t>
  </si>
  <si>
    <t>Wizard</t>
  </si>
  <si>
    <t>NORSCA: LAND OF THE LONG NIGHT</t>
  </si>
  <si>
    <t>Noble Chariot</t>
  </si>
  <si>
    <t>ALBION: LAND OF MIST</t>
  </si>
  <si>
    <t>Noble Cavalry</t>
  </si>
  <si>
    <t>Woad Riders</t>
  </si>
  <si>
    <t>Noble Infantry</t>
  </si>
  <si>
    <t>Clansmen</t>
  </si>
  <si>
    <t>Youngbloods</t>
  </si>
  <si>
    <t>Druid Accolytes</t>
  </si>
  <si>
    <t>2 - 8</t>
  </si>
  <si>
    <t>Stone thrower</t>
  </si>
  <si>
    <t>Firbolg</t>
  </si>
  <si>
    <t xml:space="preserve">Large Beast </t>
  </si>
  <si>
    <t>Seer</t>
  </si>
  <si>
    <t>Sling</t>
  </si>
  <si>
    <t>War Hounds</t>
  </si>
  <si>
    <t>Huscarls</t>
  </si>
  <si>
    <t>Fyrd</t>
  </si>
  <si>
    <t>Bondi</t>
  </si>
  <si>
    <t>Jarl Guard</t>
  </si>
  <si>
    <t>Berserker</t>
  </si>
  <si>
    <t>Scouts</t>
  </si>
  <si>
    <t>War Mammoth</t>
  </si>
  <si>
    <t>Onager</t>
  </si>
  <si>
    <t>Snow Troll</t>
  </si>
  <si>
    <t>KISLEV: LAND OF ICE AND SNOW</t>
  </si>
  <si>
    <t>Druzhina</t>
  </si>
  <si>
    <t>Mtd Knight</t>
  </si>
  <si>
    <t>Gryphon Legion</t>
  </si>
  <si>
    <t>Winged Lancers</t>
  </si>
  <si>
    <t>Ungols</t>
  </si>
  <si>
    <t>Kreml Guard</t>
  </si>
  <si>
    <t>Kossars</t>
  </si>
  <si>
    <t>Droyaska</t>
  </si>
  <si>
    <t>Urugan Cannon</t>
  </si>
  <si>
    <t>Ice Bear</t>
  </si>
  <si>
    <t>Ice Troll</t>
  </si>
  <si>
    <t>Great Bear</t>
  </si>
  <si>
    <t>Ex/ Heavy Armour</t>
  </si>
  <si>
    <t>Ice Giant</t>
  </si>
  <si>
    <t>Ice Witch/Worlock</t>
  </si>
  <si>
    <t>IND: LAND OF THOUSAND GODS</t>
  </si>
  <si>
    <t>Zamindar Horse</t>
  </si>
  <si>
    <t>Royal Chariots</t>
  </si>
  <si>
    <t>Pindari cavalry</t>
  </si>
  <si>
    <t>Elephants</t>
  </si>
  <si>
    <t>Maiden Guard</t>
  </si>
  <si>
    <t>Rajput</t>
  </si>
  <si>
    <t>Mahrata</t>
  </si>
  <si>
    <t>Urumi</t>
  </si>
  <si>
    <t>Conscripts</t>
  </si>
  <si>
    <t>0 - 10</t>
  </si>
  <si>
    <t>Vanara</t>
  </si>
  <si>
    <t>Blowpipe</t>
  </si>
  <si>
    <t>Thugees</t>
  </si>
  <si>
    <t>Marut</t>
  </si>
  <si>
    <t>Basilisk</t>
  </si>
  <si>
    <t>Stone Gaze</t>
  </si>
  <si>
    <t>Major Large Humanoid</t>
  </si>
  <si>
    <t>Giant Cobra</t>
  </si>
  <si>
    <t>Breath weapon</t>
  </si>
  <si>
    <t>Swami</t>
  </si>
  <si>
    <t>ARABY: LAND OF MYSTERY</t>
  </si>
  <si>
    <t>Vizier</t>
  </si>
  <si>
    <t>Hero</t>
  </si>
  <si>
    <t>Slaan Mage</t>
  </si>
  <si>
    <t>Other</t>
  </si>
  <si>
    <t>Magic</t>
  </si>
  <si>
    <t>Temple Guard</t>
  </si>
  <si>
    <t>Saurus Spearmen</t>
  </si>
  <si>
    <t>Saurus Warriors</t>
  </si>
  <si>
    <t>2 - 10</t>
  </si>
  <si>
    <t>Skink Archers</t>
  </si>
  <si>
    <t>Skink Javelin</t>
  </si>
  <si>
    <t>Skink Blowpipes</t>
  </si>
  <si>
    <t>Lizard Swarm</t>
  </si>
  <si>
    <t>Kroxigor</t>
  </si>
  <si>
    <t>Bow*</t>
  </si>
  <si>
    <t>Light Art</t>
  </si>
  <si>
    <t>Double Depth</t>
  </si>
  <si>
    <t>Carnasaur</t>
  </si>
  <si>
    <t>Salamander</t>
  </si>
  <si>
    <t>Immolation</t>
  </si>
  <si>
    <t>Flying Behemoth</t>
  </si>
  <si>
    <t>Army Total</t>
  </si>
  <si>
    <t>TOMB KINGS</t>
  </si>
  <si>
    <t>No Morale</t>
  </si>
  <si>
    <t>Ex Heavy Armour</t>
  </si>
  <si>
    <t xml:space="preserve">Thrown Rock
</t>
  </si>
  <si>
    <t>Caliph Guard</t>
  </si>
  <si>
    <t>Caliph guard</t>
  </si>
  <si>
    <t>Mameluk</t>
  </si>
  <si>
    <t>Desert Raider</t>
  </si>
  <si>
    <t>Heavy Camelry</t>
  </si>
  <si>
    <t>Desert Nomad</t>
  </si>
  <si>
    <t>H/Gun</t>
  </si>
  <si>
    <t>Janissaries</t>
  </si>
  <si>
    <t>Corsairs</t>
  </si>
  <si>
    <t>Slaves</t>
  </si>
  <si>
    <t>Dervish</t>
  </si>
  <si>
    <t>Naffatun</t>
  </si>
  <si>
    <t>Warriors of Araby</t>
  </si>
  <si>
    <t>Bed of Scorpions</t>
  </si>
  <si>
    <t>Karkadann (Giant Rhino)</t>
  </si>
  <si>
    <t>Sharmaran (Giant Cobra)</t>
  </si>
  <si>
    <t>Behemoth</t>
  </si>
  <si>
    <t>Spells</t>
  </si>
  <si>
    <t>Roc</t>
  </si>
  <si>
    <t>Minotaurs</t>
  </si>
  <si>
    <t>Cold One Cavalry</t>
  </si>
  <si>
    <t>Points</t>
  </si>
  <si>
    <t>Elemental</t>
  </si>
  <si>
    <t>Large Expendable</t>
  </si>
  <si>
    <t>Rat Swarm</t>
  </si>
  <si>
    <t>Small Expendable</t>
  </si>
  <si>
    <t>Owlbear</t>
  </si>
  <si>
    <t>Rock Trolls</t>
  </si>
  <si>
    <t>Animated Object</t>
  </si>
  <si>
    <t>Ehacatl the Devourer</t>
  </si>
  <si>
    <t>Razordon</t>
  </si>
  <si>
    <t>Warmount</t>
  </si>
  <si>
    <t>Strength</t>
  </si>
  <si>
    <t>ORCS</t>
  </si>
  <si>
    <t>Squig Herd</t>
  </si>
  <si>
    <t>GOBLIN</t>
  </si>
  <si>
    <t>CLASSIC UNDEAD</t>
  </si>
  <si>
    <t>Scythed Chariot</t>
  </si>
  <si>
    <t>Skeleton Archers</t>
  </si>
  <si>
    <t>Thrall Archers</t>
  </si>
  <si>
    <t xml:space="preserve">Small Expendable  </t>
  </si>
  <si>
    <t>Sons of Odin</t>
  </si>
  <si>
    <t>Minotaur</t>
  </si>
  <si>
    <t>POINTS PER BASE CALCULATOR</t>
  </si>
  <si>
    <t>POINTS PER UNIT</t>
  </si>
  <si>
    <t>Special 1</t>
  </si>
  <si>
    <t>Special 2</t>
  </si>
  <si>
    <t>Calc Unit cost</t>
  </si>
  <si>
    <t>Bow* Adj</t>
  </si>
  <si>
    <t>Act Unit Cost</t>
  </si>
  <si>
    <t>Special Abilities</t>
  </si>
  <si>
    <t>Units</t>
  </si>
  <si>
    <t>Cin C</t>
  </si>
  <si>
    <t>ARMY POINTS</t>
  </si>
  <si>
    <t>Magician</t>
  </si>
  <si>
    <t>Type Name</t>
  </si>
  <si>
    <t>Fight As</t>
  </si>
  <si>
    <t>Large Humanoid</t>
  </si>
  <si>
    <t>Earth Elemental</t>
  </si>
  <si>
    <t>Swarm</t>
  </si>
  <si>
    <t>Additional Generals</t>
  </si>
  <si>
    <t>Major Large Beast</t>
  </si>
  <si>
    <t>Fer Charge</t>
  </si>
  <si>
    <t>Crossbow</t>
  </si>
  <si>
    <t>Treat as Javelin</t>
  </si>
  <si>
    <t>Dropped Stone</t>
  </si>
  <si>
    <t>Treat as Light Artillery, but has range 16 and has 1D3 hits.</t>
  </si>
  <si>
    <t>Dwarven Army Notes</t>
  </si>
  <si>
    <t>Dwarf Cannon</t>
  </si>
  <si>
    <t>CORE TROOPS</t>
  </si>
  <si>
    <t>SPECIAL TROOPS</t>
  </si>
  <si>
    <t>This is classed as Sentient and so will not take Monster Berserk tests</t>
  </si>
  <si>
    <t>Sappers can be used for a special Ambush attack by tunneling under the battlefield.</t>
  </si>
  <si>
    <t>1) The Dwarven player determines the exit point of the tunnel on a map before the start of the game.</t>
  </si>
  <si>
    <t>2) Each sapper unit can take 1 Dwarven infantry unit with it. These are left off table at the deployment at the start of the game.</t>
  </si>
  <si>
    <t>Auxilliary Infantry</t>
  </si>
  <si>
    <t>Other Magical Beast</t>
  </si>
  <si>
    <t>Unicorns</t>
  </si>
  <si>
    <t>Gryphon</t>
  </si>
  <si>
    <t>Giant Eagle</t>
  </si>
  <si>
    <t>Elvish Army Notes</t>
  </si>
  <si>
    <t>Dragon Knight</t>
  </si>
  <si>
    <t>Silver Knight</t>
  </si>
  <si>
    <t>Glade Riders</t>
  </si>
  <si>
    <t>Sea Guard</t>
  </si>
  <si>
    <t>Citizen Infantry</t>
  </si>
  <si>
    <t>Bow**</t>
  </si>
  <si>
    <t>War Host</t>
  </si>
  <si>
    <r>
      <t>Elven Steed</t>
    </r>
    <r>
      <rPr>
        <sz val="10"/>
        <color rgb="FFFF0000"/>
        <rFont val="Arial"/>
        <family val="2"/>
      </rPr>
      <t>*</t>
    </r>
  </si>
  <si>
    <t>Glade Guard</t>
  </si>
  <si>
    <t>Glade Warriors</t>
  </si>
  <si>
    <r>
      <t>Masters of the Forest</t>
    </r>
    <r>
      <rPr>
        <sz val="10"/>
        <color rgb="FFFF0000"/>
        <rFont val="Arial"/>
        <family val="2"/>
      </rPr>
      <t>*</t>
    </r>
  </si>
  <si>
    <t>Elven Steeds ignore terrain effects for moving through woods and gain an additional 1D6 per base when fighting in woods.</t>
  </si>
  <si>
    <t>If fighting in woods gain an additional 1D6 per base in the first round of any melee.</t>
  </si>
  <si>
    <r>
      <t>Repeater Bolt Thrower</t>
    </r>
    <r>
      <rPr>
        <sz val="10"/>
        <color rgb="FFFF0000"/>
        <rFont val="Arial"/>
        <family val="2"/>
      </rPr>
      <t>*</t>
    </r>
  </si>
  <si>
    <r>
      <t>Immolation</t>
    </r>
    <r>
      <rPr>
        <sz val="10"/>
        <color rgb="FFFF0000"/>
        <rFont val="Arial"/>
        <family val="2"/>
      </rPr>
      <t>*</t>
    </r>
  </si>
  <si>
    <t>The Frost Phoenix Immolation is cold damage rather than fire.</t>
  </si>
  <si>
    <t>Fire Phoenix</t>
  </si>
  <si>
    <t>Frost Phoenix</t>
  </si>
  <si>
    <t>Breath Weapon</t>
  </si>
  <si>
    <r>
      <t>Silver/Gold Dragon</t>
    </r>
    <r>
      <rPr>
        <sz val="10"/>
        <color rgb="FFFF0000"/>
        <rFont val="Arial"/>
        <family val="2"/>
      </rPr>
      <t>*</t>
    </r>
  </si>
  <si>
    <t>Auxiliary Infantry</t>
  </si>
  <si>
    <t>Classic Lge Humanoid</t>
  </si>
  <si>
    <t>Orc Army Notes</t>
  </si>
  <si>
    <r>
      <t>War Boss Guard</t>
    </r>
    <r>
      <rPr>
        <sz val="10"/>
        <color rgb="FFFF0000"/>
        <rFont val="Arial"/>
        <family val="2"/>
      </rPr>
      <t>*</t>
    </r>
  </si>
  <si>
    <t>Boar Riders</t>
  </si>
  <si>
    <t>Warg Riders</t>
  </si>
  <si>
    <t>Uruk-Hia Pikemen</t>
  </si>
  <si>
    <t>Uruk-Hia Warriors</t>
  </si>
  <si>
    <t>Large Trolls</t>
  </si>
  <si>
    <t>Small Trolls</t>
  </si>
  <si>
    <r>
      <t>Giant Squig</t>
    </r>
    <r>
      <rPr>
        <sz val="10"/>
        <color rgb="FFFF0000"/>
        <rFont val="Arial"/>
        <family val="2"/>
      </rPr>
      <t>*</t>
    </r>
  </si>
  <si>
    <r>
      <t>Wyvern</t>
    </r>
    <r>
      <rPr>
        <sz val="10"/>
        <color rgb="FFFF0000"/>
        <rFont val="Arial"/>
        <family val="2"/>
      </rPr>
      <t>*</t>
    </r>
  </si>
  <si>
    <t>Subject to the Monster Berserk Test</t>
  </si>
  <si>
    <r>
      <t>Oliphant</t>
    </r>
    <r>
      <rPr>
        <sz val="10"/>
        <color rgb="FFFF0000"/>
        <rFont val="Arial"/>
        <family val="2"/>
      </rPr>
      <t>*</t>
    </r>
  </si>
  <si>
    <t>War Boss</t>
  </si>
  <si>
    <t>Wyrd Boy</t>
  </si>
  <si>
    <t>Outcasts</t>
  </si>
  <si>
    <t>Skirmishers</t>
  </si>
  <si>
    <t>Hordes</t>
  </si>
  <si>
    <t>Goblin Whelps</t>
  </si>
  <si>
    <r>
      <t>Thrown Axe</t>
    </r>
    <r>
      <rPr>
        <sz val="10"/>
        <color rgb="FFFF0000"/>
        <rFont val="Arial"/>
        <family val="2"/>
      </rPr>
      <t>*</t>
    </r>
  </si>
  <si>
    <r>
      <t>Thrown Rock</t>
    </r>
    <r>
      <rPr>
        <sz val="10"/>
        <color rgb="FFFF0000"/>
        <rFont val="Arial"/>
        <family val="2"/>
      </rPr>
      <t>*</t>
    </r>
  </si>
  <si>
    <r>
      <t>Stones</t>
    </r>
    <r>
      <rPr>
        <sz val="10"/>
        <color rgb="FFFF0000"/>
        <rFont val="Arial"/>
        <family val="2"/>
      </rPr>
      <t>*</t>
    </r>
  </si>
  <si>
    <r>
      <t>Thrown Axe</t>
    </r>
    <r>
      <rPr>
        <sz val="10"/>
        <color rgb="FFFF0000"/>
        <rFont val="Arial"/>
        <family val="2"/>
      </rPr>
      <t>*</t>
    </r>
    <r>
      <rPr>
        <sz val="10"/>
        <color theme="1"/>
        <rFont val="Arial"/>
        <family val="2"/>
      </rPr>
      <t>/Stones</t>
    </r>
    <r>
      <rPr>
        <sz val="10"/>
        <color rgb="FFFF0000"/>
        <rFont val="Arial"/>
        <family val="2"/>
      </rPr>
      <t>*</t>
    </r>
  </si>
  <si>
    <r>
      <t>Flame Cannon</t>
    </r>
    <r>
      <rPr>
        <sz val="10"/>
        <color rgb="FFFF0000"/>
        <rFont val="Arial"/>
        <family val="2"/>
      </rPr>
      <t>*</t>
    </r>
  </si>
  <si>
    <r>
      <t>Stone Giant</t>
    </r>
    <r>
      <rPr>
        <sz val="10"/>
        <color rgb="FFFF0000"/>
        <rFont val="Arial"/>
        <family val="2"/>
      </rPr>
      <t>*</t>
    </r>
  </si>
  <si>
    <r>
      <t>Frost Dragon</t>
    </r>
    <r>
      <rPr>
        <sz val="10"/>
        <color rgb="FFFF0000"/>
        <rFont val="Arial"/>
        <family val="2"/>
      </rPr>
      <t>*</t>
    </r>
  </si>
  <si>
    <r>
      <t>Duegar</t>
    </r>
    <r>
      <rPr>
        <sz val="10"/>
        <color rgb="FFFF0000"/>
        <rFont val="Arial"/>
        <family val="2"/>
      </rPr>
      <t>*</t>
    </r>
  </si>
  <si>
    <r>
      <t>Sappers</t>
    </r>
    <r>
      <rPr>
        <sz val="10"/>
        <color rgb="FFFF0000"/>
        <rFont val="Arial"/>
        <family val="2"/>
      </rPr>
      <t>*</t>
    </r>
  </si>
  <si>
    <r>
      <t>Pilum</t>
    </r>
    <r>
      <rPr>
        <sz val="10"/>
        <color rgb="FFFF0000"/>
        <rFont val="Arial"/>
        <family val="2"/>
      </rPr>
      <t>*</t>
    </r>
  </si>
  <si>
    <r>
      <t>Red Dragon</t>
    </r>
    <r>
      <rPr>
        <sz val="10"/>
        <color rgb="FFFF0000"/>
        <rFont val="Arial"/>
        <family val="2"/>
      </rPr>
      <t>*</t>
    </r>
  </si>
  <si>
    <t>Ripperdactyl</t>
  </si>
  <si>
    <t>Except Behemoth</t>
  </si>
  <si>
    <t>Pterosaurs</t>
  </si>
  <si>
    <t>Classic Flyer</t>
  </si>
  <si>
    <r>
      <t>T Rex</t>
    </r>
    <r>
      <rPr>
        <sz val="10"/>
        <color rgb="FFFF0000"/>
        <rFont val="Arial"/>
        <family val="2"/>
      </rPr>
      <t>*</t>
    </r>
  </si>
  <si>
    <r>
      <t>Triceratops</t>
    </r>
    <r>
      <rPr>
        <sz val="10"/>
        <color rgb="FFFF0000"/>
        <rFont val="Arial"/>
        <family val="2"/>
      </rPr>
      <t>*</t>
    </r>
  </si>
  <si>
    <t>Lizardmen Army Notes</t>
  </si>
  <si>
    <t>LIZARDMEN</t>
  </si>
  <si>
    <t>Dire Wolf</t>
  </si>
  <si>
    <t>Classic Undead Army Notes</t>
  </si>
  <si>
    <r>
      <t>GetW</t>
    </r>
    <r>
      <rPr>
        <sz val="10"/>
        <color rgb="FFFF0000"/>
        <rFont val="Arial"/>
        <family val="2"/>
      </rPr>
      <t>*</t>
    </r>
  </si>
  <si>
    <t>Has "Give em the Willies" special ability</t>
  </si>
  <si>
    <t>Skeleton Cavalry</t>
  </si>
  <si>
    <t>Skeleton Skirmishers</t>
  </si>
  <si>
    <t>Vampire Foot</t>
  </si>
  <si>
    <t>Wight Foot</t>
  </si>
  <si>
    <t>Skeleton Swordsmen</t>
  </si>
  <si>
    <t>Skeleton Spearmen</t>
  </si>
  <si>
    <t>Flying Swarm</t>
  </si>
  <si>
    <r>
      <t>Banshee</t>
    </r>
    <r>
      <rPr>
        <sz val="10"/>
        <color rgb="FFFF0000"/>
        <rFont val="Arial"/>
        <family val="2"/>
      </rPr>
      <t>*</t>
    </r>
  </si>
  <si>
    <t>Special type of Ethereal Spirit with only 1 base. The Banshee scream has the same effect as the "Give em the Willies" special ability</t>
  </si>
  <si>
    <t>Vampire Cavalry</t>
  </si>
  <si>
    <t>Wight Cavalry</t>
  </si>
  <si>
    <t>Tomb Kings Army Notes</t>
  </si>
  <si>
    <t>Scarab Swarm</t>
  </si>
  <si>
    <t>Tomb Scorpion</t>
  </si>
  <si>
    <t>Empire Army Notes</t>
  </si>
  <si>
    <t>Household Foot Knight</t>
  </si>
  <si>
    <t>Mounted Knight</t>
  </si>
  <si>
    <t>Border Horse</t>
  </si>
  <si>
    <t>Large Ogre</t>
  </si>
  <si>
    <t>Trebuchet</t>
  </si>
  <si>
    <t>EMPIRE</t>
  </si>
  <si>
    <t>Grail Knights</t>
  </si>
  <si>
    <t>Knights of the Realm</t>
  </si>
  <si>
    <t>Peasant Bowmen</t>
  </si>
  <si>
    <t>Yeomen</t>
  </si>
  <si>
    <t>Winged Steed</t>
  </si>
  <si>
    <r>
      <t>Household Knight</t>
    </r>
    <r>
      <rPr>
        <sz val="10"/>
        <color rgb="FFFF0000"/>
        <rFont val="Arial"/>
        <family val="2"/>
      </rPr>
      <t>*</t>
    </r>
  </si>
  <si>
    <t>These have a Winged Steed option to represent being mounted on eg Pegasi. When this option is taken they are restricted to Heavy Armour</t>
  </si>
  <si>
    <t>Last Man Standing</t>
  </si>
  <si>
    <t>Small Ogre</t>
  </si>
  <si>
    <t>Centaur Cavalry</t>
  </si>
  <si>
    <t>Centaur Archers</t>
  </si>
  <si>
    <t>Albion Army Notes</t>
  </si>
  <si>
    <r>
      <t>Confusion</t>
    </r>
    <r>
      <rPr>
        <sz val="10"/>
        <color rgb="FFFF0000"/>
        <rFont val="Arial"/>
        <family val="2"/>
      </rPr>
      <t>*</t>
    </r>
  </si>
  <si>
    <r>
      <t>Pixie Swarm</t>
    </r>
    <r>
      <rPr>
        <sz val="10"/>
        <color rgb="FFFF0000"/>
        <rFont val="Arial"/>
        <family val="2"/>
      </rPr>
      <t>*</t>
    </r>
  </si>
  <si>
    <r>
      <t>Pixie Swarm</t>
    </r>
    <r>
      <rPr>
        <sz val="10"/>
        <color rgb="FFFF0000"/>
        <rFont val="Arial"/>
        <family val="2"/>
      </rPr>
      <t>*</t>
    </r>
    <r>
      <rPr>
        <sz val="10"/>
        <color theme="1"/>
        <rFont val="Arial"/>
        <family val="2"/>
      </rPr>
      <t xml:space="preserve">
Confusion</t>
    </r>
    <r>
      <rPr>
        <sz val="10"/>
        <color rgb="FFFF0000"/>
        <rFont val="Arial"/>
        <family val="2"/>
      </rPr>
      <t>*</t>
    </r>
  </si>
  <si>
    <t xml:space="preserve">Major Large Beast </t>
  </si>
  <si>
    <r>
      <t>Fen Beast</t>
    </r>
    <r>
      <rPr>
        <sz val="10"/>
        <color rgb="FFFF0000"/>
        <rFont val="Arial"/>
        <family val="2"/>
      </rPr>
      <t>*</t>
    </r>
  </si>
  <si>
    <t>The Fen Beast counts swamps as its natural environment.</t>
  </si>
  <si>
    <r>
      <t>Ents</t>
    </r>
    <r>
      <rPr>
        <sz val="10"/>
        <color rgb="FFFF0000"/>
        <rFont val="Arial"/>
        <family val="2"/>
      </rPr>
      <t>*</t>
    </r>
  </si>
  <si>
    <t>Ents counts woods as their natural environment.</t>
  </si>
  <si>
    <t>Wolf Pack</t>
  </si>
  <si>
    <t>Ordinary Beast</t>
  </si>
  <si>
    <r>
      <t>Frost Giant</t>
    </r>
    <r>
      <rPr>
        <sz val="10"/>
        <color rgb="FFFF0000"/>
        <rFont val="Arial"/>
        <family val="2"/>
      </rPr>
      <t>*</t>
    </r>
  </si>
  <si>
    <t>Norsca Army Notes</t>
  </si>
  <si>
    <t>Kislev Army Notes</t>
  </si>
  <si>
    <r>
      <t>Warmount</t>
    </r>
    <r>
      <rPr>
        <sz val="10"/>
        <color rgb="FFFF0000"/>
        <rFont val="Arial"/>
        <family val="2"/>
      </rPr>
      <t>*</t>
    </r>
  </si>
  <si>
    <t>Brotherhood of the Bear*</t>
  </si>
  <si>
    <r>
      <t>Brotherhood of the Bear</t>
    </r>
    <r>
      <rPr>
        <sz val="10"/>
        <color rgb="FFFF0000"/>
        <rFont val="Arial"/>
        <family val="2"/>
      </rPr>
      <t>*</t>
    </r>
  </si>
  <si>
    <t>The Brotherhood of the Bear is trained to fight in woods. They therefore treat woods as their natural environment.
The Warmount option is where they have Bear mounts</t>
  </si>
  <si>
    <t>Streltsi</t>
  </si>
  <si>
    <t>Hand Gun</t>
  </si>
  <si>
    <t>Sibyrians</t>
  </si>
  <si>
    <t>Hawks of Miska</t>
  </si>
  <si>
    <t>Fast Flyers</t>
  </si>
  <si>
    <t xml:space="preserve">Classic Lge Beast </t>
  </si>
  <si>
    <t>Ind Army Notes</t>
  </si>
  <si>
    <t>Guard Cavalry</t>
  </si>
  <si>
    <t>Bengal Riders</t>
  </si>
  <si>
    <t>This unit rides Bengal Tigers so has the Warmount special ability</t>
  </si>
  <si>
    <r>
      <t>Chakram</t>
    </r>
    <r>
      <rPr>
        <sz val="10"/>
        <color rgb="FFFF0000"/>
        <rFont val="Arial"/>
        <family val="2"/>
      </rPr>
      <t>*</t>
    </r>
  </si>
  <si>
    <t>The Chakram is a circular throwing weapon. Treat as Javelin with a 4" range</t>
  </si>
  <si>
    <t>Snake Swarm</t>
  </si>
  <si>
    <t>Rakshasas</t>
  </si>
  <si>
    <t>Araby Army Notes</t>
  </si>
  <si>
    <r>
      <t>Sand Dragon</t>
    </r>
    <r>
      <rPr>
        <sz val="10"/>
        <color rgb="FFFF0000"/>
        <rFont val="Arial"/>
        <family val="2"/>
      </rPr>
      <t>*</t>
    </r>
  </si>
  <si>
    <r>
      <t>Efreet</t>
    </r>
    <r>
      <rPr>
        <sz val="10"/>
        <color rgb="FFFF0000"/>
        <rFont val="Arial"/>
        <family val="2"/>
      </rPr>
      <t>*</t>
    </r>
  </si>
  <si>
    <t>This is classed as Sentient and so will not take Monster Berserk tests.
Efreet have the innate magical ability of Immolation. They are immune to fire.
There is an option to give them spell abilities. These spells are limited to Conjure Fire Elemental (Expendable version), Fireball and Ethereal Movement, where they can make 1 move unhindered through any object and cannot be attacked whilst moving. Conjure Fire Elemental can only be used once per game, the other spells twice.</t>
  </si>
  <si>
    <r>
      <t>Stone Golem</t>
    </r>
    <r>
      <rPr>
        <sz val="10"/>
        <color rgb="FFFF0000"/>
        <rFont val="Arial"/>
        <family val="2"/>
      </rPr>
      <t>*</t>
    </r>
  </si>
  <si>
    <t>4) On opening the tunnel the sapper and associated units deploy as close to the tunnel mouth as possible and can face in any direction. This takes a complete move.</t>
  </si>
  <si>
    <t>The Stone Golem is not alive and so does not take Monster Berserk Tests.</t>
  </si>
  <si>
    <t>If selected, one general taken must be a Duegar general and can ONLY attach to Duegar units.</t>
  </si>
  <si>
    <t>This is classed as Sentient and so will not take Monster Berserk tests.</t>
  </si>
  <si>
    <t>Treat as Light Artillery.</t>
  </si>
  <si>
    <t>Represents axes thrown just before contact.</t>
  </si>
  <si>
    <t>Treat as Javelin.</t>
  </si>
  <si>
    <t>If an Ent is fighting in a wood he can cause the trees around him to attack the enemy unit. Adds 4D6 to his attack. This is an Innate Magical Ability and can be used 4 times.</t>
  </si>
  <si>
    <t>This is an intelligent dragon which can also have the spells of a Magician at a cost of 100 points. It does not take a Monster Berserk Test.</t>
  </si>
  <si>
    <t>Can move and fire as Light Artillery, shoots as Medium Artillery.</t>
  </si>
  <si>
    <r>
      <rPr>
        <sz val="10"/>
        <color theme="1"/>
        <rFont val="Arial"/>
        <family val="2"/>
      </rPr>
      <t>Root &amp; Branch</t>
    </r>
    <r>
      <rPr>
        <sz val="10"/>
        <color rgb="FFFF0000"/>
        <rFont val="Arial"/>
        <family val="2"/>
      </rPr>
      <t>*</t>
    </r>
  </si>
  <si>
    <t>If taken the War Boss Guard must stay within 2 inches of the War Boss.</t>
  </si>
  <si>
    <t>Subject to the Monster Berserk Test.</t>
  </si>
  <si>
    <t xml:space="preserve">Skeleton Archers </t>
  </si>
  <si>
    <t xml:space="preserve">Mummies </t>
  </si>
  <si>
    <t>Skeletal Behemoth</t>
  </si>
  <si>
    <r>
      <t>Re-Animate Skeleton</t>
    </r>
    <r>
      <rPr>
        <sz val="10"/>
        <color rgb="FFFF0000"/>
        <rFont val="Arial"/>
        <family val="2"/>
      </rPr>
      <t>*</t>
    </r>
  </si>
  <si>
    <r>
      <t>Re-Animate Living Dead</t>
    </r>
    <r>
      <rPr>
        <sz val="10"/>
        <color rgb="FFFF0000"/>
        <rFont val="Arial"/>
        <family val="2"/>
      </rPr>
      <t>*</t>
    </r>
  </si>
  <si>
    <r>
      <t>Foul Fiend</t>
    </r>
    <r>
      <rPr>
        <sz val="10"/>
        <color rgb="FFFF0000"/>
        <rFont val="Arial"/>
        <family val="2"/>
      </rPr>
      <t>*</t>
    </r>
  </si>
  <si>
    <r>
      <t>Skeleton Dragon</t>
    </r>
    <r>
      <rPr>
        <sz val="10"/>
        <color rgb="FFFF0000"/>
        <rFont val="Arial"/>
        <family val="2"/>
      </rPr>
      <t>*</t>
    </r>
  </si>
  <si>
    <r>
      <t>Ethereal Spirit</t>
    </r>
    <r>
      <rPr>
        <sz val="10"/>
        <color rgb="FFFF0000"/>
        <rFont val="Arial"/>
        <family val="2"/>
      </rPr>
      <t>*</t>
    </r>
  </si>
  <si>
    <t>Can have the "Give em the Willies " special ability for an additional 5 points per base. Subject to "Ashes to Ashes" special rule.</t>
  </si>
  <si>
    <t>Can have the "Give em the Willies " special ability for an additional 20 points. Subject to "Ashes to Ashes" special rule.</t>
  </si>
  <si>
    <t>Ahes to Ashes special rule</t>
  </si>
  <si>
    <r>
      <t>Wraith/Spectres</t>
    </r>
    <r>
      <rPr>
        <sz val="10"/>
        <color rgb="FFFF0000"/>
        <rFont val="Arial"/>
        <family val="2"/>
      </rPr>
      <t>*</t>
    </r>
  </si>
  <si>
    <t>Can have the "No Morale" special ability for an additional 5 points per base.</t>
  </si>
  <si>
    <t>When a General or Magician is killed or leaves the table all units within 24 inches with this trait immediately roll 1D6 wounds and apply the result, including base removal and  Morale Tests if appropriate.</t>
  </si>
  <si>
    <r>
      <t>Bone Giant</t>
    </r>
    <r>
      <rPr>
        <sz val="10"/>
        <color rgb="FFFF0000"/>
        <rFont val="Arial"/>
        <family val="2"/>
      </rPr>
      <t>*</t>
    </r>
  </si>
  <si>
    <t>Can have the "No Morale" special ability for an additional 20 points.</t>
  </si>
  <si>
    <t>Skeleton Chariots</t>
  </si>
  <si>
    <t>Heavy Weapon</t>
  </si>
  <si>
    <r>
      <t>Hero</t>
    </r>
    <r>
      <rPr>
        <sz val="10"/>
        <color rgb="FFFF0000"/>
        <rFont val="Arial"/>
        <family val="2"/>
      </rPr>
      <t>*</t>
    </r>
  </si>
  <si>
    <r>
      <t>Cin C</t>
    </r>
    <r>
      <rPr>
        <sz val="10"/>
        <color rgb="FFFF0000"/>
        <rFont val="Arial"/>
        <family val="2"/>
      </rPr>
      <t>*</t>
    </r>
  </si>
  <si>
    <t>The Hero can be mounted on a Pegasus for an additional 20 points.</t>
  </si>
  <si>
    <t>The C in C can be mounted on a Pegasus for an additional 20 points.</t>
  </si>
  <si>
    <t>A Pixie Swarm will attack as a Small Expendable. If it the target unit does not make a successful Armour save it does not take hits, but instead becomes confused. It then acts as a berserk monster and so throws on the random direction table. At the start of its next turn it must make a successful Morale Test to recover, or carries on as berserk. The Pixies disappear after their attack.</t>
  </si>
  <si>
    <t>Large Elephant</t>
  </si>
  <si>
    <t>Elephant artillery</t>
  </si>
  <si>
    <t>Naga</t>
  </si>
  <si>
    <t>Fascination</t>
  </si>
  <si>
    <r>
      <t>Multi-Armed Statue</t>
    </r>
    <r>
      <rPr>
        <sz val="10"/>
        <color rgb="FFFF0000"/>
        <rFont val="Arial"/>
        <family val="2"/>
      </rPr>
      <t>*</t>
    </r>
  </si>
  <si>
    <t>To represent attacking with multiple arms the unit is regarded as having the Phalanx bonus to hit. It can also defend all around and split its attack dice.</t>
  </si>
  <si>
    <r>
      <t>Spit Venom</t>
    </r>
    <r>
      <rPr>
        <sz val="10"/>
        <color rgb="FFFF0000"/>
        <rFont val="Arial"/>
        <family val="2"/>
      </rPr>
      <t>*</t>
    </r>
  </si>
  <si>
    <t>To represent the ability to spit venom treat as a 1D6 Blowpipe attack.</t>
  </si>
  <si>
    <r>
      <rPr>
        <sz val="10"/>
        <color theme="1"/>
        <rFont val="Arial"/>
        <family val="2"/>
      </rPr>
      <t>Fire Pot</t>
    </r>
    <r>
      <rPr>
        <sz val="10"/>
        <color rgb="FFFF0000"/>
        <rFont val="Arial"/>
        <family val="2"/>
      </rPr>
      <t>*</t>
    </r>
  </si>
  <si>
    <t>The Fire Pot is thrown with a range of 8 inches and acts like a Fireball spell. Can be used once only. When thrown roll a 1D6 - a score of 1 indicates that it has gone off when lit and so the fireball acts on the throwing unit.</t>
  </si>
  <si>
    <t>Major Large Flyer</t>
  </si>
  <si>
    <t>Flying Carpet Riders</t>
  </si>
  <si>
    <t>3) The player rolls 1D6 at the start of a turn to see if the tunnel is opened. This can be the first turn or any subsequent turn. Once the player has elected to attempt to open the tunnel he rolls at the start of each subsequent turn until it is successfully opened. To open the dice roll must be less than the number of turns he has spent trying to open the tunnel. If the tunnel is to open in the enmies half of the table then add 2 to the dice roll. Each tunnel must be rolled for separately.</t>
  </si>
  <si>
    <t>OGRY OF THE MAWZOVNIA TUNDRA</t>
  </si>
  <si>
    <t>Ogry Army Notes</t>
  </si>
  <si>
    <t>Wolchw</t>
  </si>
  <si>
    <t>Mrozkla Riders</t>
  </si>
  <si>
    <t>Child of Marzanna</t>
  </si>
  <si>
    <t>Lech</t>
  </si>
  <si>
    <t>2 x Bow</t>
  </si>
  <si>
    <t>Sub Zero</t>
  </si>
  <si>
    <t>Treat as Immolate. Caused by Magic winds surrounding the enemy</t>
  </si>
  <si>
    <t>Living Stone</t>
  </si>
  <si>
    <t>Takes half damage (after saving throws) rounding up.</t>
  </si>
  <si>
    <t>Birds of Zevana</t>
  </si>
  <si>
    <t>Range 24 (ignores line of sight) Target unit suffers !d^ hits saving on 6 (2 uses)</t>
  </si>
  <si>
    <t>Blessing of Marzanna</t>
  </si>
  <si>
    <t>Range 12" If a Living Stone unit would die this turn, reanimate it with 0 wounds (1 use)</t>
  </si>
  <si>
    <t>Niya's kiss</t>
  </si>
  <si>
    <t>Range 24". Choose an area with diameter of 8" enemy units within the area suffer 2D6 hits saving on 6 if they do not move, and they move at half speed. The effect ends at the end of the turn (1 use)</t>
  </si>
  <si>
    <t>Small Giant?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</si>
</sst>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2"/>
      <name val="Arial"/>
      <family val="2"/>
    </font>
    <font>
      <b/>
      <sz val="10"/>
      <name val="Arial"/>
      <family val="2"/>
    </font>
    <font>
      <sz val="10"/>
      <color theme="1"/>
      <name val="Arial"/>
      <family val="2"/>
    </font>
    <font>
      <b/>
      <sz val="11"/>
      <name val="Arial"/>
      <family val="2"/>
    </font>
    <font>
      <sz val="8"/>
      <name val="Calibri"/>
      <family val="2"/>
      <scheme val="minor"/>
    </font>
    <font>
      <sz val="10"/>
      <name val="Arial"/>
      <family val="2"/>
    </font>
    <font>
      <b/>
      <sz val="10"/>
      <color theme="1"/>
      <name val="Arial"/>
      <family val="2"/>
    </font>
    <font>
      <b/>
      <sz val="10"/>
      <color rgb="FFFF0000"/>
      <name val="Arial"/>
      <family val="2"/>
    </font>
    <font>
      <b/>
      <sz val="10"/>
      <color rgb="FF00B0F0"/>
      <name val="Arial"/>
      <family val="2"/>
    </font>
    <font>
      <b/>
      <sz val="10"/>
      <color theme="9" tint="-0.249977111117893"/>
      <name val="Arial"/>
      <family val="2"/>
    </font>
    <font>
      <sz val="10"/>
      <color rgb="FFFF0000"/>
      <name val="Arial"/>
      <family val="2"/>
    </font>
    <font>
      <b/>
      <u/>
      <sz val="10"/>
      <color rgb="FF00B0F0"/>
      <name val="Arial"/>
      <family val="2"/>
    </font>
    <font>
      <sz val="10"/>
      <color rgb="FF00B0F0"/>
      <name val="Arial"/>
      <family val="2"/>
    </font>
    <font>
      <sz val="10"/>
      <color rgb="FF0070C0"/>
      <name val="Arial"/>
      <family val="2"/>
    </font>
    <font>
      <b/>
      <i/>
      <sz val="10"/>
      <color theme="6" tint="-0.249977111117893"/>
      <name val="Arial"/>
      <family val="2"/>
    </font>
  </fonts>
  <fills count="9">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4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FFCC"/>
        <bgColor indexed="64"/>
      </patternFill>
    </fill>
    <fill>
      <patternFill patternType="solid">
        <fgColor rgb="FF969696"/>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s>
  <cellStyleXfs count="1">
    <xf numFmtId="0" fontId="0" fillId="0" borderId="0"/>
  </cellStyleXfs>
  <cellXfs count="357">
    <xf numFmtId="0" fontId="0" fillId="0" borderId="0" xfId="0"/>
    <xf numFmtId="0" fontId="3" fillId="0" borderId="0" xfId="0" applyFont="1"/>
    <xf numFmtId="0" fontId="2" fillId="3" borderId="10" xfId="0" applyFont="1" applyFill="1" applyBorder="1" applyAlignment="1">
      <alignment horizontal="center" vertical="center" wrapText="1"/>
    </xf>
    <xf numFmtId="1" fontId="2" fillId="3" borderId="10" xfId="0" applyNumberFormat="1" applyFont="1" applyFill="1" applyBorder="1" applyAlignment="1">
      <alignment horizontal="center" vertical="center" wrapText="1"/>
    </xf>
    <xf numFmtId="0" fontId="2" fillId="7" borderId="10" xfId="0" applyFont="1" applyFill="1" applyBorder="1" applyAlignment="1">
      <alignment horizontal="center" vertical="center"/>
    </xf>
    <xf numFmtId="0" fontId="6" fillId="0" borderId="9" xfId="0" applyFont="1" applyBorder="1" applyAlignment="1">
      <alignment horizontal="center"/>
    </xf>
    <xf numFmtId="0" fontId="6" fillId="0" borderId="9" xfId="0" applyFont="1" applyBorder="1" applyAlignment="1">
      <alignment horizontal="center" vertical="center" wrapText="1"/>
    </xf>
    <xf numFmtId="1" fontId="6" fillId="3" borderId="10" xfId="0" applyNumberFormat="1" applyFont="1" applyFill="1" applyBorder="1" applyAlignment="1">
      <alignment horizontal="center" vertical="center" wrapText="1"/>
    </xf>
    <xf numFmtId="1" fontId="6" fillId="6" borderId="10" xfId="0" applyNumberFormat="1" applyFont="1" applyFill="1" applyBorder="1" applyAlignment="1">
      <alignment horizontal="center" vertical="center" wrapText="1"/>
    </xf>
    <xf numFmtId="0" fontId="6" fillId="0" borderId="3" xfId="0" applyFont="1" applyBorder="1" applyAlignment="1">
      <alignment horizontal="center" vertical="center"/>
    </xf>
    <xf numFmtId="1" fontId="3" fillId="0" borderId="9" xfId="0" applyNumberFormat="1" applyFont="1" applyBorder="1" applyAlignment="1">
      <alignment horizontal="center" vertical="center"/>
    </xf>
    <xf numFmtId="1" fontId="3" fillId="0" borderId="1" xfId="0" quotePrefix="1" applyNumberFormat="1" applyFont="1" applyBorder="1" applyAlignment="1">
      <alignment horizontal="center" vertical="center"/>
    </xf>
    <xf numFmtId="0" fontId="3" fillId="0" borderId="9" xfId="0" applyFont="1" applyBorder="1" applyAlignment="1">
      <alignment horizontal="center"/>
    </xf>
    <xf numFmtId="0" fontId="6" fillId="3" borderId="10" xfId="0" applyFont="1" applyFill="1" applyBorder="1" applyAlignment="1">
      <alignment horizontal="center" vertical="center" wrapText="1"/>
    </xf>
    <xf numFmtId="1" fontId="3" fillId="3" borderId="9" xfId="0" applyNumberFormat="1"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xf>
    <xf numFmtId="0" fontId="6" fillId="0" borderId="10" xfId="0" applyFont="1" applyBorder="1" applyAlignment="1">
      <alignment horizontal="center" vertical="center" wrapText="1"/>
    </xf>
    <xf numFmtId="0" fontId="3" fillId="0" borderId="0" xfId="0" applyFont="1" applyAlignment="1">
      <alignment horizontal="center"/>
    </xf>
    <xf numFmtId="0" fontId="3" fillId="0" borderId="9" xfId="0" applyFont="1" applyBorder="1" applyAlignment="1">
      <alignment horizontal="center" vertical="center"/>
    </xf>
    <xf numFmtId="1" fontId="3" fillId="0" borderId="9" xfId="0" quotePrefix="1"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1" fontId="3" fillId="0" borderId="9" xfId="0" quotePrefix="1" applyNumberFormat="1" applyFont="1" applyBorder="1" applyAlignment="1">
      <alignment vertical="center" wrapText="1"/>
    </xf>
    <xf numFmtId="1" fontId="3" fillId="0" borderId="9" xfId="0" quotePrefix="1" applyNumberFormat="1" applyFont="1" applyBorder="1" applyAlignment="1">
      <alignment vertical="center"/>
    </xf>
    <xf numFmtId="0" fontId="3" fillId="0" borderId="9" xfId="0" applyFont="1" applyBorder="1"/>
    <xf numFmtId="1" fontId="3" fillId="0" borderId="9" xfId="0" applyNumberFormat="1" applyFont="1" applyBorder="1" applyAlignment="1">
      <alignment vertical="center" wrapText="1"/>
    </xf>
    <xf numFmtId="1" fontId="3" fillId="0" borderId="1" xfId="0" applyNumberFormat="1" applyFont="1" applyBorder="1" applyAlignment="1">
      <alignment horizontal="center" vertical="center" wrapText="1"/>
    </xf>
    <xf numFmtId="0" fontId="3" fillId="0" borderId="9" xfId="0" applyFont="1" applyBorder="1" applyAlignment="1">
      <alignment vertical="center" wrapText="1"/>
    </xf>
    <xf numFmtId="0" fontId="3" fillId="0" borderId="9" xfId="0" applyFont="1" applyBorder="1" applyAlignment="1">
      <alignment vertical="center"/>
    </xf>
    <xf numFmtId="0" fontId="3" fillId="0" borderId="0" xfId="0" applyFont="1" applyAlignment="1">
      <alignment vertical="center"/>
    </xf>
    <xf numFmtId="1" fontId="3" fillId="0" borderId="1" xfId="0" applyNumberFormat="1" applyFont="1" applyBorder="1" applyAlignment="1">
      <alignment horizontal="center" vertical="center"/>
    </xf>
    <xf numFmtId="0" fontId="8" fillId="0" borderId="0" xfId="0" applyFont="1"/>
    <xf numFmtId="1" fontId="3" fillId="8" borderId="9" xfId="0" applyNumberFormat="1" applyFont="1" applyFill="1" applyBorder="1" applyAlignment="1">
      <alignment horizontal="center" vertical="center"/>
    </xf>
    <xf numFmtId="0" fontId="7" fillId="0" borderId="0" xfId="0" applyFont="1" applyAlignment="1">
      <alignment horizontal="left" vertical="center"/>
    </xf>
    <xf numFmtId="0" fontId="3" fillId="0" borderId="0" xfId="0" applyFont="1" applyAlignment="1">
      <alignment horizontal="left" vertical="center"/>
    </xf>
    <xf numFmtId="1" fontId="3" fillId="0" borderId="0" xfId="0" applyNumberFormat="1" applyFont="1" applyAlignment="1">
      <alignment vertical="center"/>
    </xf>
    <xf numFmtId="0" fontId="2" fillId="7" borderId="3" xfId="0" applyFont="1" applyFill="1" applyBorder="1" applyAlignment="1">
      <alignment horizontal="center" vertical="center"/>
    </xf>
    <xf numFmtId="0" fontId="2" fillId="7" borderId="9" xfId="0" applyFont="1" applyFill="1" applyBorder="1" applyAlignment="1">
      <alignment horizontal="center" vertical="center"/>
    </xf>
    <xf numFmtId="1" fontId="3" fillId="0" borderId="9" xfId="0" applyNumberFormat="1" applyFont="1" applyBorder="1" applyAlignment="1">
      <alignment vertical="center"/>
    </xf>
    <xf numFmtId="0" fontId="6" fillId="0" borderId="10"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right" vertical="center"/>
    </xf>
    <xf numFmtId="0" fontId="3" fillId="0" borderId="0" xfId="0" applyFont="1" applyAlignment="1">
      <alignment horizontal="right" vertical="center"/>
    </xf>
    <xf numFmtId="0" fontId="3" fillId="0" borderId="15" xfId="0" applyFont="1" applyBorder="1" applyAlignment="1">
      <alignment horizontal="righ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horizontal="left" vertical="center" wrapText="1"/>
    </xf>
    <xf numFmtId="1" fontId="3" fillId="0" borderId="0" xfId="0" applyNumberFormat="1"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horizontal="center" vertical="top"/>
    </xf>
    <xf numFmtId="0" fontId="3" fillId="0" borderId="1" xfId="0" applyFont="1" applyBorder="1" applyAlignment="1">
      <alignment horizontal="left"/>
    </xf>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center" vertical="top"/>
    </xf>
    <xf numFmtId="1" fontId="3" fillId="0" borderId="0" xfId="0" quotePrefix="1" applyNumberFormat="1" applyFont="1" applyAlignment="1">
      <alignment horizontal="center" vertical="center" wrapText="1"/>
    </xf>
    <xf numFmtId="1" fontId="3" fillId="0" borderId="0" xfId="0" applyNumberFormat="1" applyFont="1" applyAlignment="1">
      <alignment horizontal="center" vertical="center" wrapText="1"/>
    </xf>
    <xf numFmtId="0" fontId="8" fillId="0" borderId="0" xfId="0" applyFont="1" applyAlignment="1">
      <alignment vertical="center" wrapText="1"/>
    </xf>
    <xf numFmtId="1" fontId="3" fillId="0" borderId="9" xfId="0" applyNumberFormat="1" applyFont="1" applyBorder="1" applyAlignment="1">
      <alignment horizontal="right" vertical="center"/>
    </xf>
    <xf numFmtId="0" fontId="8" fillId="0" borderId="0" xfId="0" applyFont="1" applyAlignment="1">
      <alignment horizontal="right" vertical="center" wrapText="1"/>
    </xf>
    <xf numFmtId="0" fontId="12" fillId="0" borderId="9" xfId="0" applyFont="1" applyBorder="1" applyAlignment="1">
      <alignment horizontal="center" vertical="center"/>
    </xf>
    <xf numFmtId="0" fontId="9" fillId="0" borderId="9" xfId="0" applyFont="1" applyBorder="1" applyAlignment="1">
      <alignment horizontal="center" vertical="center"/>
    </xf>
    <xf numFmtId="0" fontId="7" fillId="0" borderId="9" xfId="0" applyFont="1" applyBorder="1" applyAlignment="1">
      <alignment horizontal="center" vertical="center"/>
    </xf>
    <xf numFmtId="0" fontId="3" fillId="0" borderId="0" xfId="0" quotePrefix="1"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7" fillId="0" borderId="15" xfId="0" applyFont="1" applyBorder="1" applyAlignment="1">
      <alignment horizontal="center" vertical="center"/>
    </xf>
    <xf numFmtId="0" fontId="7" fillId="0" borderId="0" xfId="0" applyFont="1" applyAlignment="1">
      <alignment horizontal="right" vertical="center"/>
    </xf>
    <xf numFmtId="0" fontId="13" fillId="0" borderId="9"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7" fillId="0" borderId="15" xfId="0" applyFont="1" applyBorder="1" applyAlignment="1">
      <alignment horizontal="right" vertical="center"/>
    </xf>
    <xf numFmtId="1" fontId="3" fillId="0" borderId="9" xfId="0" applyNumberFormat="1" applyFont="1" applyBorder="1" applyAlignment="1">
      <alignment horizontal="center"/>
    </xf>
    <xf numFmtId="0" fontId="6" fillId="3" borderId="9"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8" fillId="0" borderId="9" xfId="0" applyFont="1" applyBorder="1" applyAlignment="1">
      <alignment horizontal="center" vertical="center"/>
    </xf>
    <xf numFmtId="1" fontId="3" fillId="3" borderId="10" xfId="0" applyNumberFormat="1" applyFont="1" applyFill="1" applyBorder="1" applyAlignment="1">
      <alignment horizontal="center" vertical="center"/>
    </xf>
    <xf numFmtId="1" fontId="3" fillId="3" borderId="6" xfId="0" applyNumberFormat="1" applyFont="1" applyFill="1" applyBorder="1" applyAlignment="1">
      <alignment horizontal="center" vertical="center"/>
    </xf>
    <xf numFmtId="0" fontId="3" fillId="6" borderId="9" xfId="0" applyFont="1" applyFill="1" applyBorder="1" applyAlignment="1">
      <alignment vertical="center"/>
    </xf>
    <xf numFmtId="0" fontId="2" fillId="3" borderId="9" xfId="0" applyFont="1" applyFill="1" applyBorder="1" applyAlignment="1">
      <alignment horizontal="center" vertical="center" wrapText="1"/>
    </xf>
    <xf numFmtId="0" fontId="6" fillId="0" borderId="6" xfId="0" applyFont="1" applyBorder="1" applyAlignment="1">
      <alignment horizontal="center" vertical="center" wrapText="1"/>
    </xf>
    <xf numFmtId="1" fontId="3" fillId="0" borderId="10" xfId="0" applyNumberFormat="1" applyFont="1" applyBorder="1" applyAlignment="1">
      <alignment horizontal="center" vertical="center"/>
    </xf>
    <xf numFmtId="0" fontId="6" fillId="0" borderId="6" xfId="0" applyFont="1" applyBorder="1" applyAlignment="1">
      <alignment horizontal="center" vertical="center"/>
    </xf>
    <xf numFmtId="49" fontId="3" fillId="0" borderId="9" xfId="0" applyNumberFormat="1" applyFont="1" applyBorder="1" applyAlignment="1">
      <alignment horizontal="center" vertical="center" wrapText="1"/>
    </xf>
    <xf numFmtId="49" fontId="3" fillId="0" borderId="9" xfId="0" quotePrefix="1" applyNumberFormat="1" applyFont="1" applyBorder="1" applyAlignment="1">
      <alignment horizontal="center" vertical="center"/>
    </xf>
    <xf numFmtId="49" fontId="3" fillId="0" borderId="9" xfId="0" applyNumberFormat="1" applyFont="1" applyBorder="1" applyAlignment="1">
      <alignment horizontal="center" vertical="center"/>
    </xf>
    <xf numFmtId="0" fontId="7" fillId="0" borderId="15" xfId="0" applyFont="1" applyBorder="1" applyAlignment="1">
      <alignment horizontal="center"/>
    </xf>
    <xf numFmtId="0" fontId="7" fillId="0" borderId="15" xfId="0" applyFont="1" applyBorder="1" applyAlignment="1">
      <alignment horizontal="right"/>
    </xf>
    <xf numFmtId="0" fontId="3" fillId="0" borderId="9" xfId="0" applyFont="1" applyBorder="1" applyAlignment="1">
      <alignment horizontal="right"/>
    </xf>
    <xf numFmtId="0" fontId="7" fillId="0" borderId="0" xfId="0" applyFont="1" applyAlignment="1">
      <alignment horizontal="center"/>
    </xf>
    <xf numFmtId="0" fontId="7" fillId="0" borderId="0" xfId="0" applyFont="1" applyAlignment="1">
      <alignment horizontal="right"/>
    </xf>
    <xf numFmtId="1" fontId="3" fillId="0" borderId="13" xfId="0" quotePrefix="1" applyNumberFormat="1" applyFont="1" applyBorder="1" applyAlignment="1">
      <alignment horizontal="center" vertical="center"/>
    </xf>
    <xf numFmtId="0" fontId="6" fillId="3" borderId="10" xfId="0" applyFont="1" applyFill="1" applyBorder="1" applyAlignment="1">
      <alignment horizontal="center" vertical="center"/>
    </xf>
    <xf numFmtId="0" fontId="2" fillId="3" borderId="10" xfId="0" applyFont="1" applyFill="1" applyBorder="1" applyAlignment="1">
      <alignment horizontal="center" vertical="center"/>
    </xf>
    <xf numFmtId="1" fontId="3" fillId="0" borderId="13" xfId="0" quotePrefix="1" applyNumberFormat="1" applyFont="1" applyBorder="1" applyAlignment="1">
      <alignment horizontal="center" vertical="center" wrapText="1"/>
    </xf>
    <xf numFmtId="0" fontId="2" fillId="0" borderId="13" xfId="0" applyFont="1" applyBorder="1" applyAlignment="1">
      <alignment horizontal="center" vertical="center"/>
    </xf>
    <xf numFmtId="1" fontId="3" fillId="0" borderId="13" xfId="0" applyNumberFormat="1" applyFont="1" applyBorder="1" applyAlignment="1">
      <alignment horizontal="center" vertical="center"/>
    </xf>
    <xf numFmtId="0" fontId="14" fillId="0" borderId="8" xfId="0" applyFont="1" applyBorder="1" applyAlignment="1">
      <alignment horizontal="center" vertical="center"/>
    </xf>
    <xf numFmtId="0" fontId="7" fillId="0" borderId="14" xfId="0" applyFont="1" applyBorder="1" applyAlignment="1">
      <alignment horizontal="center" vertical="center"/>
    </xf>
    <xf numFmtId="0" fontId="7" fillId="0" borderId="14" xfId="0" applyFont="1" applyBorder="1" applyAlignment="1">
      <alignment horizontal="right" vertical="center"/>
    </xf>
    <xf numFmtId="49" fontId="3" fillId="0" borderId="1" xfId="0" applyNumberFormat="1" applyFont="1" applyBorder="1" applyAlignment="1">
      <alignment horizontal="center" vertical="center"/>
    </xf>
    <xf numFmtId="0" fontId="10" fillId="0" borderId="9" xfId="0" applyFont="1" applyBorder="1" applyAlignment="1">
      <alignment horizontal="center" vertical="center"/>
    </xf>
    <xf numFmtId="0" fontId="9" fillId="0" borderId="9" xfId="0" applyFont="1" applyBorder="1" applyAlignment="1">
      <alignment vertical="center"/>
    </xf>
    <xf numFmtId="1" fontId="3" fillId="0" borderId="9" xfId="0" applyNumberFormat="1" applyFont="1" applyBorder="1" applyAlignment="1">
      <alignment horizontal="center" vertical="center" wrapText="1"/>
    </xf>
    <xf numFmtId="1" fontId="7" fillId="0" borderId="0" xfId="0" applyNumberFormat="1" applyFont="1" applyAlignment="1">
      <alignment horizontal="right" vertical="center"/>
    </xf>
    <xf numFmtId="0" fontId="14" fillId="0" borderId="3" xfId="0" applyFont="1" applyBorder="1" applyAlignment="1">
      <alignment horizontal="right" vertical="center"/>
    </xf>
    <xf numFmtId="1" fontId="7" fillId="0" borderId="15" xfId="0" applyNumberFormat="1" applyFont="1" applyBorder="1" applyAlignment="1">
      <alignment horizontal="center" vertical="center"/>
    </xf>
    <xf numFmtId="1" fontId="7" fillId="0" borderId="15" xfId="0" applyNumberFormat="1" applyFont="1" applyBorder="1" applyAlignment="1">
      <alignment horizontal="right" vertical="center"/>
    </xf>
    <xf numFmtId="1" fontId="7" fillId="0" borderId="0" xfId="0" applyNumberFormat="1" applyFont="1" applyAlignment="1">
      <alignment horizontal="center" vertical="center"/>
    </xf>
    <xf numFmtId="1" fontId="3" fillId="0" borderId="9" xfId="0" quotePrefix="1" applyNumberFormat="1" applyFont="1" applyBorder="1" applyAlignment="1">
      <alignment horizontal="center" vertical="center"/>
    </xf>
    <xf numFmtId="1" fontId="2" fillId="0" borderId="15" xfId="0" applyNumberFormat="1" applyFont="1" applyBorder="1" applyAlignment="1">
      <alignment horizontal="center" vertical="center" wrapText="1"/>
    </xf>
    <xf numFmtId="1" fontId="2" fillId="0" borderId="15" xfId="0" applyNumberFormat="1" applyFont="1" applyBorder="1" applyAlignment="1">
      <alignment horizontal="right" vertical="center" wrapText="1"/>
    </xf>
    <xf numFmtId="1" fontId="2" fillId="0" borderId="0" xfId="0" applyNumberFormat="1" applyFont="1" applyAlignment="1">
      <alignment horizontal="center" vertical="center" wrapText="1"/>
    </xf>
    <xf numFmtId="1" fontId="2" fillId="0" borderId="0" xfId="0" applyNumberFormat="1" applyFont="1" applyAlignment="1">
      <alignment horizontal="right" vertical="center" wrapText="1"/>
    </xf>
    <xf numFmtId="0" fontId="3" fillId="0" borderId="3" xfId="0" applyFont="1" applyBorder="1" applyAlignment="1">
      <alignment horizontal="left" wrapText="1"/>
    </xf>
    <xf numFmtId="0" fontId="3" fillId="0" borderId="3" xfId="0" applyFont="1" applyBorder="1" applyAlignment="1">
      <alignment vertical="top"/>
    </xf>
    <xf numFmtId="0" fontId="15" fillId="0" borderId="0" xfId="0" applyFont="1" applyAlignment="1">
      <alignment vertical="top" wrapText="1"/>
    </xf>
    <xf numFmtId="0" fontId="3" fillId="0" borderId="9" xfId="0" applyFont="1" applyBorder="1" applyAlignment="1">
      <alignment horizontal="center" wrapText="1"/>
    </xf>
    <xf numFmtId="0" fontId="3" fillId="0" borderId="3" xfId="0" applyFont="1" applyBorder="1" applyAlignment="1">
      <alignment horizontal="center" vertical="top"/>
    </xf>
    <xf numFmtId="1" fontId="3" fillId="0" borderId="0" xfId="0" quotePrefix="1" applyNumberFormat="1" applyFont="1" applyAlignment="1">
      <alignment vertical="center" wrapText="1"/>
    </xf>
    <xf numFmtId="0" fontId="3" fillId="0" borderId="10" xfId="0" applyFont="1" applyBorder="1"/>
    <xf numFmtId="0" fontId="8" fillId="0" borderId="9" xfId="0" applyFont="1" applyBorder="1" applyAlignment="1">
      <alignment horizontal="center"/>
    </xf>
    <xf numFmtId="0" fontId="8" fillId="0" borderId="9" xfId="0" applyFont="1" applyBorder="1" applyAlignment="1">
      <alignment horizontal="center" vertical="center" wrapText="1"/>
    </xf>
    <xf numFmtId="0" fontId="8" fillId="0" borderId="10" xfId="0" applyFont="1" applyBorder="1" applyAlignment="1">
      <alignment horizontal="center"/>
    </xf>
    <xf numFmtId="1" fontId="3" fillId="3" borderId="9" xfId="0" applyNumberFormat="1" applyFont="1" applyFill="1" applyBorder="1" applyAlignment="1">
      <alignment horizontal="center"/>
    </xf>
    <xf numFmtId="1" fontId="3" fillId="0" borderId="3" xfId="0" quotePrefix="1" applyNumberFormat="1" applyFont="1" applyBorder="1" applyAlignment="1">
      <alignment horizontal="center" vertical="center"/>
    </xf>
    <xf numFmtId="0" fontId="11" fillId="0" borderId="9" xfId="0" applyFont="1" applyBorder="1" applyAlignment="1">
      <alignment horizontal="center"/>
    </xf>
    <xf numFmtId="0" fontId="7" fillId="0" borderId="18" xfId="0" applyFont="1" applyBorder="1"/>
    <xf numFmtId="0" fontId="7" fillId="0" borderId="18" xfId="0" applyFont="1" applyBorder="1" applyAlignment="1">
      <alignment horizont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center" vertical="center"/>
    </xf>
    <xf numFmtId="1" fontId="3" fillId="0" borderId="4" xfId="0" quotePrefix="1" applyNumberFormat="1" applyFont="1" applyBorder="1" applyAlignment="1">
      <alignment horizontal="center" vertical="center" wrapText="1"/>
    </xf>
    <xf numFmtId="1" fontId="3" fillId="0" borderId="5" xfId="0" quotePrefix="1" applyNumberFormat="1" applyFont="1" applyBorder="1" applyAlignment="1">
      <alignment horizontal="center" vertical="center" wrapText="1"/>
    </xf>
    <xf numFmtId="1" fontId="3" fillId="0" borderId="11" xfId="0" quotePrefix="1" applyNumberFormat="1" applyFont="1" applyBorder="1" applyAlignment="1">
      <alignment horizontal="center" vertical="center" wrapText="1"/>
    </xf>
    <xf numFmtId="1" fontId="3" fillId="0" borderId="12" xfId="0" quotePrefix="1" applyNumberFormat="1" applyFont="1" applyBorder="1" applyAlignment="1">
      <alignment horizontal="center" vertical="center" wrapText="1"/>
    </xf>
    <xf numFmtId="1" fontId="3" fillId="0" borderId="7" xfId="0" quotePrefix="1" applyNumberFormat="1" applyFont="1" applyBorder="1" applyAlignment="1">
      <alignment horizontal="center" vertical="center" wrapText="1"/>
    </xf>
    <xf numFmtId="1" fontId="3" fillId="0" borderId="8" xfId="0" quotePrefix="1"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 fontId="3" fillId="0" borderId="4" xfId="0" applyNumberFormat="1" applyFont="1" applyBorder="1" applyAlignment="1">
      <alignment horizontal="center" vertical="center"/>
    </xf>
    <xf numFmtId="1" fontId="3" fillId="0" borderId="5" xfId="0" applyNumberFormat="1" applyFont="1" applyBorder="1" applyAlignment="1">
      <alignment horizontal="center" vertical="center"/>
    </xf>
    <xf numFmtId="1" fontId="3" fillId="0" borderId="7" xfId="0" applyNumberFormat="1" applyFont="1" applyBorder="1" applyAlignment="1">
      <alignment horizontal="center" vertical="center"/>
    </xf>
    <xf numFmtId="1" fontId="3" fillId="0" borderId="8" xfId="0" applyNumberFormat="1" applyFont="1" applyBorder="1" applyAlignment="1">
      <alignment horizontal="center" vertical="center"/>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6" fillId="0" borderId="1" xfId="0" applyFont="1" applyBorder="1" applyAlignment="1">
      <alignment horizontal="left" vertical="center"/>
    </xf>
    <xf numFmtId="0" fontId="6" fillId="0" borderId="3" xfId="0" applyFont="1" applyBorder="1" applyAlignment="1">
      <alignment horizontal="left" vertical="center"/>
    </xf>
    <xf numFmtId="1" fontId="3" fillId="0" borderId="1" xfId="0" quotePrefix="1" applyNumberFormat="1" applyFont="1" applyBorder="1" applyAlignment="1">
      <alignment horizontal="center" vertical="center"/>
    </xf>
    <xf numFmtId="1" fontId="3" fillId="0" borderId="3" xfId="0" quotePrefix="1" applyNumberFormat="1" applyFont="1" applyBorder="1" applyAlignment="1">
      <alignment horizontal="center" vertical="center"/>
    </xf>
    <xf numFmtId="0" fontId="2" fillId="7" borderId="1"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2"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1" xfId="0" applyFont="1" applyBorder="1" applyAlignment="1">
      <alignment horizontal="left" vertical="top"/>
    </xf>
    <xf numFmtId="0" fontId="6" fillId="0" borderId="3" xfId="0" applyFont="1" applyBorder="1" applyAlignment="1">
      <alignment horizontal="left" vertical="top"/>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1" fontId="2" fillId="3" borderId="6" xfId="0" applyNumberFormat="1" applyFont="1" applyFill="1" applyBorder="1" applyAlignment="1">
      <alignment horizontal="center" vertical="center" wrapText="1"/>
    </xf>
    <xf numFmtId="1" fontId="2" fillId="3" borderId="10" xfId="0" applyNumberFormat="1" applyFont="1" applyFill="1" applyBorder="1" applyAlignment="1">
      <alignment horizontal="center" vertical="center" wrapText="1"/>
    </xf>
    <xf numFmtId="164" fontId="2" fillId="6" borderId="6" xfId="0" applyNumberFormat="1" applyFont="1" applyFill="1" applyBorder="1" applyAlignment="1">
      <alignment horizontal="center" vertical="center" wrapText="1"/>
    </xf>
    <xf numFmtId="164" fontId="2" fillId="6" borderId="10"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3" xfId="0" applyFont="1" applyFill="1" applyBorder="1" applyAlignment="1">
      <alignment horizontal="center" vertical="center"/>
    </xf>
    <xf numFmtId="1" fontId="3" fillId="0" borderId="1"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1" fontId="3" fillId="0" borderId="4" xfId="0" quotePrefix="1" applyNumberFormat="1" applyFont="1" applyBorder="1" applyAlignment="1">
      <alignment horizontal="center" vertical="center"/>
    </xf>
    <xf numFmtId="1" fontId="3" fillId="0" borderId="5" xfId="0" quotePrefix="1" applyNumberFormat="1" applyFont="1" applyBorder="1" applyAlignment="1">
      <alignment horizontal="center" vertical="center"/>
    </xf>
    <xf numFmtId="1" fontId="3" fillId="0" borderId="7" xfId="0" quotePrefix="1" applyNumberFormat="1" applyFont="1" applyBorder="1" applyAlignment="1">
      <alignment horizontal="center" vertical="center"/>
    </xf>
    <xf numFmtId="1" fontId="3" fillId="0" borderId="8" xfId="0" quotePrefix="1" applyNumberFormat="1" applyFont="1" applyBorder="1" applyAlignment="1">
      <alignment horizontal="center" vertical="center"/>
    </xf>
    <xf numFmtId="1" fontId="3" fillId="0" borderId="5" xfId="0" applyNumberFormat="1" applyFont="1" applyBorder="1" applyAlignment="1">
      <alignment horizontal="center" vertical="center" wrapText="1"/>
    </xf>
    <xf numFmtId="1" fontId="3" fillId="0" borderId="12" xfId="0" applyNumberFormat="1" applyFont="1" applyBorder="1" applyAlignment="1">
      <alignment horizontal="center" vertical="center" wrapText="1"/>
    </xf>
    <xf numFmtId="1" fontId="3" fillId="0" borderId="8" xfId="0" applyNumberFormat="1" applyFont="1" applyBorder="1" applyAlignment="1">
      <alignment horizontal="center" vertical="center" wrapText="1"/>
    </xf>
    <xf numFmtId="1" fontId="3" fillId="0" borderId="1" xfId="0" quotePrefix="1" applyNumberFormat="1" applyFont="1" applyBorder="1" applyAlignment="1">
      <alignment horizontal="center" vertical="center" wrapText="1"/>
    </xf>
    <xf numFmtId="1" fontId="3" fillId="0" borderId="3" xfId="0" quotePrefix="1" applyNumberFormat="1" applyFont="1" applyBorder="1" applyAlignment="1">
      <alignment horizontal="center" vertical="center" wrapText="1"/>
    </xf>
    <xf numFmtId="1" fontId="3" fillId="0" borderId="6"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1" fontId="3" fillId="0" borderId="10" xfId="0" applyNumberFormat="1" applyFont="1" applyBorder="1" applyAlignment="1">
      <alignment horizontal="center" vertical="center" wrapText="1"/>
    </xf>
    <xf numFmtId="1" fontId="2" fillId="3" borderId="1" xfId="0" applyNumberFormat="1" applyFont="1" applyFill="1" applyBorder="1" applyAlignment="1">
      <alignment horizontal="center" vertical="center"/>
    </xf>
    <xf numFmtId="1" fontId="2" fillId="3" borderId="2" xfId="0" applyNumberFormat="1" applyFont="1" applyFill="1" applyBorder="1" applyAlignment="1">
      <alignment horizontal="center" vertical="center"/>
    </xf>
    <xf numFmtId="1" fontId="2" fillId="3" borderId="3" xfId="0" applyNumberFormat="1" applyFont="1" applyFill="1" applyBorder="1" applyAlignment="1">
      <alignment horizontal="center" vertical="center"/>
    </xf>
    <xf numFmtId="0" fontId="2" fillId="7" borderId="4" xfId="0" applyFont="1" applyFill="1" applyBorder="1" applyAlignment="1">
      <alignment horizontal="left" vertical="center"/>
    </xf>
    <xf numFmtId="0" fontId="2" fillId="7" borderId="5" xfId="0" applyFont="1" applyFill="1" applyBorder="1" applyAlignment="1">
      <alignment horizontal="left" vertical="center"/>
    </xf>
    <xf numFmtId="0" fontId="2" fillId="7" borderId="7" xfId="0" applyFont="1" applyFill="1" applyBorder="1" applyAlignment="1">
      <alignment horizontal="left" vertical="center"/>
    </xf>
    <xf numFmtId="0" fontId="2" fillId="7" borderId="8" xfId="0" applyFont="1" applyFill="1" applyBorder="1" applyAlignment="1">
      <alignment horizontal="left" vertical="center"/>
    </xf>
    <xf numFmtId="0" fontId="2" fillId="7" borderId="6" xfId="0" applyFont="1" applyFill="1" applyBorder="1" applyAlignment="1">
      <alignment horizontal="center" vertical="center" wrapText="1"/>
    </xf>
    <xf numFmtId="0" fontId="2" fillId="7" borderId="10" xfId="0" applyFont="1" applyFill="1" applyBorder="1" applyAlignment="1">
      <alignment horizontal="center" vertical="center" wrapText="1"/>
    </xf>
    <xf numFmtId="1" fontId="2" fillId="7" borderId="6" xfId="0" applyNumberFormat="1" applyFont="1" applyFill="1" applyBorder="1" applyAlignment="1">
      <alignment horizontal="center" vertical="center" wrapText="1"/>
    </xf>
    <xf numFmtId="1" fontId="2" fillId="7" borderId="10"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1" fontId="3" fillId="0" borderId="1" xfId="0" applyNumberFormat="1" applyFont="1" applyBorder="1" applyAlignment="1">
      <alignment horizontal="center" vertical="center"/>
    </xf>
    <xf numFmtId="1" fontId="3" fillId="0" borderId="3" xfId="0" applyNumberFormat="1" applyFont="1" applyBorder="1" applyAlignment="1">
      <alignment horizontal="center" vertical="center"/>
    </xf>
    <xf numFmtId="1" fontId="3" fillId="0" borderId="4"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3" fillId="0" borderId="2" xfId="0" applyFont="1" applyBorder="1" applyAlignment="1">
      <alignment horizontal="left" vertical="center" wrapText="1"/>
    </xf>
    <xf numFmtId="1" fontId="3" fillId="0" borderId="11" xfId="0" quotePrefix="1" applyNumberFormat="1" applyFont="1" applyBorder="1" applyAlignment="1">
      <alignment horizontal="center" vertical="center"/>
    </xf>
    <xf numFmtId="1" fontId="3" fillId="0" borderId="12" xfId="0" quotePrefix="1" applyNumberFormat="1" applyFont="1" applyBorder="1" applyAlignment="1">
      <alignment horizontal="center" vertical="center"/>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1" fontId="2" fillId="7" borderId="6" xfId="0" applyNumberFormat="1" applyFont="1" applyFill="1" applyBorder="1" applyAlignment="1">
      <alignment horizontal="right" vertical="center" wrapText="1"/>
    </xf>
    <xf numFmtId="1" fontId="2" fillId="7" borderId="10" xfId="0" applyNumberFormat="1" applyFont="1" applyFill="1" applyBorder="1" applyAlignment="1">
      <alignment horizontal="right" vertical="center" wrapText="1"/>
    </xf>
    <xf numFmtId="1" fontId="3" fillId="0" borderId="9" xfId="0" quotePrefix="1" applyNumberFormat="1" applyFont="1" applyBorder="1" applyAlignment="1">
      <alignment horizontal="center" vertical="center" wrapText="1"/>
    </xf>
    <xf numFmtId="1" fontId="3" fillId="0" borderId="11" xfId="0" applyNumberFormat="1" applyFont="1" applyBorder="1" applyAlignment="1">
      <alignment horizontal="center" vertical="center" wrapText="1"/>
    </xf>
    <xf numFmtId="1" fontId="3" fillId="0" borderId="6" xfId="0" quotePrefix="1" applyNumberFormat="1" applyFont="1" applyBorder="1" applyAlignment="1">
      <alignment horizontal="center" vertical="center" wrapText="1"/>
    </xf>
    <xf numFmtId="1" fontId="3" fillId="0" borderId="10" xfId="0" quotePrefix="1" applyNumberFormat="1" applyFont="1" applyBorder="1" applyAlignment="1">
      <alignment horizontal="center" vertical="center" wrapText="1"/>
    </xf>
    <xf numFmtId="49" fontId="3" fillId="0" borderId="4" xfId="0" quotePrefix="1"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6" xfId="0" quotePrefix="1" applyNumberFormat="1" applyFont="1" applyBorder="1" applyAlignment="1">
      <alignment horizontal="center" vertical="center" wrapText="1"/>
    </xf>
    <xf numFmtId="49" fontId="3" fillId="0" borderId="13" xfId="0" quotePrefix="1" applyNumberFormat="1" applyFont="1" applyBorder="1" applyAlignment="1">
      <alignment horizontal="center" vertical="center" wrapText="1"/>
    </xf>
    <xf numFmtId="49" fontId="3" fillId="0" borderId="10" xfId="0" quotePrefix="1" applyNumberFormat="1" applyFont="1" applyBorder="1" applyAlignment="1">
      <alignment horizontal="center" vertical="center" wrapText="1"/>
    </xf>
    <xf numFmtId="49" fontId="3" fillId="0" borderId="9" xfId="0" applyNumberFormat="1" applyFont="1" applyBorder="1" applyAlignment="1">
      <alignment horizontal="center" vertical="center"/>
    </xf>
    <xf numFmtId="1" fontId="3" fillId="0" borderId="11" xfId="0" applyNumberFormat="1" applyFont="1" applyBorder="1" applyAlignment="1">
      <alignment horizontal="center" vertical="center"/>
    </xf>
    <xf numFmtId="1" fontId="3" fillId="0" borderId="12" xfId="0" applyNumberFormat="1" applyFont="1" applyBorder="1" applyAlignment="1">
      <alignment horizontal="center" vertical="center"/>
    </xf>
    <xf numFmtId="49" fontId="3" fillId="0" borderId="5" xfId="0" quotePrefix="1" applyNumberFormat="1" applyFont="1" applyBorder="1" applyAlignment="1">
      <alignment horizontal="center"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1" fontId="3" fillId="0" borderId="9" xfId="0" applyNumberFormat="1" applyFont="1" applyBorder="1" applyAlignment="1">
      <alignment horizontal="center"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49" fontId="3" fillId="0" borderId="9" xfId="0" applyNumberFormat="1" applyFont="1" applyBorder="1" applyAlignment="1">
      <alignment horizontal="center" vertical="center" wrapText="1"/>
    </xf>
    <xf numFmtId="0" fontId="7" fillId="0" borderId="0" xfId="0" applyFont="1" applyAlignment="1">
      <alignment horizontal="center" vertical="center"/>
    </xf>
    <xf numFmtId="49" fontId="3" fillId="0" borderId="4"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1" fontId="3" fillId="0" borderId="6" xfId="0" quotePrefix="1" applyNumberFormat="1" applyFont="1" applyBorder="1" applyAlignment="1">
      <alignment horizontal="center" vertical="center"/>
    </xf>
    <xf numFmtId="1" fontId="3" fillId="0" borderId="13" xfId="0" quotePrefix="1" applyNumberFormat="1" applyFont="1" applyBorder="1" applyAlignment="1">
      <alignment horizontal="center" vertical="center"/>
    </xf>
    <xf numFmtId="1" fontId="3" fillId="0" borderId="10" xfId="0" quotePrefix="1" applyNumberFormat="1" applyFont="1" applyBorder="1" applyAlignment="1">
      <alignment horizontal="center" vertical="center"/>
    </xf>
    <xf numFmtId="49" fontId="3" fillId="0" borderId="13" xfId="0" applyNumberFormat="1" applyFont="1" applyBorder="1" applyAlignment="1">
      <alignment horizontal="center" vertical="center" wrapText="1"/>
    </xf>
    <xf numFmtId="49" fontId="3" fillId="0" borderId="6"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49" fontId="3" fillId="0" borderId="11"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3" fillId="0" borderId="6" xfId="0" applyFont="1" applyBorder="1" applyAlignment="1">
      <alignment horizontal="left" vertical="top" wrapText="1"/>
    </xf>
    <xf numFmtId="0" fontId="3" fillId="0" borderId="13" xfId="0" applyFont="1" applyBorder="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left"/>
    </xf>
    <xf numFmtId="0" fontId="3" fillId="0" borderId="3" xfId="0" applyFont="1" applyBorder="1" applyAlignment="1">
      <alignment horizontal="left"/>
    </xf>
    <xf numFmtId="0" fontId="3" fillId="0" borderId="1" xfId="0" applyFont="1" applyBorder="1" applyAlignment="1">
      <alignment horizontal="left" wrapText="1"/>
    </xf>
    <xf numFmtId="0" fontId="3" fillId="0" borderId="3" xfId="0" applyFont="1" applyBorder="1" applyAlignment="1">
      <alignment horizontal="left" wrapText="1"/>
    </xf>
    <xf numFmtId="1" fontId="3" fillId="0" borderId="9" xfId="0" quotePrefix="1" applyNumberFormat="1" applyFont="1" applyBorder="1" applyAlignment="1">
      <alignment horizontal="center" vertical="center"/>
    </xf>
    <xf numFmtId="49" fontId="3" fillId="0" borderId="3" xfId="0" quotePrefix="1" applyNumberFormat="1" applyFont="1" applyBorder="1" applyAlignment="1">
      <alignment horizontal="center" vertical="center" wrapText="1"/>
    </xf>
    <xf numFmtId="0" fontId="3" fillId="0" borderId="9" xfId="0" applyFont="1" applyBorder="1"/>
    <xf numFmtId="49" fontId="3" fillId="0" borderId="5" xfId="0" quotePrefix="1" applyNumberFormat="1" applyFont="1" applyBorder="1" applyAlignment="1">
      <alignment horizontal="center" vertical="center"/>
    </xf>
    <xf numFmtId="49" fontId="3" fillId="0" borderId="7" xfId="0" quotePrefix="1" applyNumberFormat="1" applyFont="1" applyBorder="1" applyAlignment="1">
      <alignment horizontal="center" vertical="center"/>
    </xf>
    <xf numFmtId="49" fontId="3" fillId="0" borderId="8" xfId="0" quotePrefix="1" applyNumberFormat="1" applyFont="1" applyBorder="1" applyAlignment="1">
      <alignment horizontal="center" vertical="center"/>
    </xf>
    <xf numFmtId="49" fontId="3" fillId="0" borderId="1" xfId="0" quotePrefix="1" applyNumberFormat="1" applyFont="1" applyBorder="1" applyAlignment="1">
      <alignment horizontal="center" vertical="center"/>
    </xf>
    <xf numFmtId="49" fontId="3" fillId="0" borderId="3" xfId="0" quotePrefix="1" applyNumberFormat="1" applyFont="1" applyBorder="1" applyAlignment="1">
      <alignment horizontal="center" vertical="center"/>
    </xf>
    <xf numFmtId="0" fontId="3" fillId="0" borderId="1" xfId="0" applyFont="1" applyBorder="1" applyAlignment="1">
      <alignment vertical="center" wrapText="1"/>
    </xf>
    <xf numFmtId="0" fontId="3" fillId="0" borderId="3" xfId="0" applyFont="1" applyBorder="1" applyAlignment="1">
      <alignmen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 fontId="3" fillId="0" borderId="9" xfId="0" applyNumberFormat="1" applyFont="1" applyBorder="1" applyAlignment="1">
      <alignment horizontal="center" vertical="center"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9" xfId="0" applyFont="1" applyBorder="1" applyAlignment="1">
      <alignment horizontal="left" wrapText="1"/>
    </xf>
    <xf numFmtId="0" fontId="11" fillId="0" borderId="1" xfId="0" applyFont="1" applyBorder="1" applyAlignment="1">
      <alignment horizontal="left" vertical="center"/>
    </xf>
    <xf numFmtId="0" fontId="11" fillId="0" borderId="3"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FFFF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65"/>
  <sheetViews>
    <sheetView zoomScaleNormal="100" workbookViewId="0">
      <pane xSplit="1" ySplit="3" topLeftCell="B4" activePane="bottomRight" state="frozen"/>
      <selection pane="topRight" activeCell="B1" sqref="B1"/>
      <selection pane="bottomLeft" activeCell="A5" sqref="A5"/>
      <selection pane="bottomRight"/>
    </sheetView>
  </sheetViews>
  <sheetFormatPr defaultRowHeight="12.75" x14ac:dyDescent="0.25"/>
  <cols>
    <col min="1" max="1" width="2.5703125" style="29" customWidth="1"/>
    <col min="2" max="2" width="13.7109375" style="29" customWidth="1"/>
    <col min="3" max="3" width="6.5703125" style="29" customWidth="1"/>
    <col min="4" max="4" width="19.140625" style="29" customWidth="1"/>
    <col min="5" max="5" width="16.5703125" style="29" customWidth="1"/>
    <col min="6" max="6" width="8.28515625" style="29" customWidth="1"/>
    <col min="7" max="7" width="16.140625" style="40" customWidth="1"/>
    <col min="8" max="8" width="8.85546875" style="29" customWidth="1"/>
    <col min="9" max="9" width="14.7109375" style="29" customWidth="1"/>
    <col min="10" max="10" width="12.7109375" style="29" customWidth="1"/>
    <col min="11" max="11" width="10.85546875" style="29" customWidth="1"/>
    <col min="12" max="12" width="8.5703125" style="29" customWidth="1"/>
    <col min="13" max="13" width="7.85546875" style="29" customWidth="1"/>
    <col min="14" max="14" width="6.28515625" style="29" customWidth="1"/>
    <col min="15" max="15" width="5.85546875" style="29" customWidth="1"/>
    <col min="16" max="16" width="0.85546875" style="29" customWidth="1"/>
    <col min="17" max="17" width="7" style="29" customWidth="1"/>
    <col min="18" max="18" width="7.28515625" style="29" customWidth="1"/>
    <col min="19" max="19" width="0.85546875" style="29" customWidth="1"/>
    <col min="20" max="20" width="6.42578125" style="29" customWidth="1"/>
    <col min="21" max="21" width="7.5703125" style="29" customWidth="1"/>
    <col min="22" max="22" width="8" style="29" customWidth="1"/>
    <col min="23" max="23" width="8.28515625" style="29" customWidth="1"/>
    <col min="24" max="25" width="7.85546875" style="29" customWidth="1"/>
    <col min="26" max="26" width="6.7109375" style="29" customWidth="1"/>
    <col min="27" max="263" width="9.140625" style="29"/>
    <col min="264" max="264" width="1.28515625" style="29" customWidth="1"/>
    <col min="265" max="265" width="15.42578125" style="29" customWidth="1"/>
    <col min="266" max="266" width="14.5703125" style="29" customWidth="1"/>
    <col min="267" max="267" width="14.85546875" style="29" customWidth="1"/>
    <col min="268" max="268" width="15.28515625" style="29" customWidth="1"/>
    <col min="269" max="269" width="9.7109375" style="29" customWidth="1"/>
    <col min="270" max="270" width="10" style="29" customWidth="1"/>
    <col min="271" max="271" width="9.85546875" style="29" customWidth="1"/>
    <col min="272" max="272" width="8.85546875" style="29" customWidth="1"/>
    <col min="273" max="273" width="9.140625" style="29"/>
    <col min="274" max="274" width="7.28515625" style="29" customWidth="1"/>
    <col min="275" max="275" width="8.42578125" style="29" customWidth="1"/>
    <col min="276" max="276" width="2" style="29" customWidth="1"/>
    <col min="277" max="278" width="8" style="29" customWidth="1"/>
    <col min="279" max="279" width="8.42578125" style="29" customWidth="1"/>
    <col min="280" max="281" width="8.5703125" style="29" customWidth="1"/>
    <col min="282" max="519" width="9.140625" style="29"/>
    <col min="520" max="520" width="1.28515625" style="29" customWidth="1"/>
    <col min="521" max="521" width="15.42578125" style="29" customWidth="1"/>
    <col min="522" max="522" width="14.5703125" style="29" customWidth="1"/>
    <col min="523" max="523" width="14.85546875" style="29" customWidth="1"/>
    <col min="524" max="524" width="15.28515625" style="29" customWidth="1"/>
    <col min="525" max="525" width="9.7109375" style="29" customWidth="1"/>
    <col min="526" max="526" width="10" style="29" customWidth="1"/>
    <col min="527" max="527" width="9.85546875" style="29" customWidth="1"/>
    <col min="528" max="528" width="8.85546875" style="29" customWidth="1"/>
    <col min="529" max="529" width="9.140625" style="29"/>
    <col min="530" max="530" width="7.28515625" style="29" customWidth="1"/>
    <col min="531" max="531" width="8.42578125" style="29" customWidth="1"/>
    <col min="532" max="532" width="2" style="29" customWidth="1"/>
    <col min="533" max="534" width="8" style="29" customWidth="1"/>
    <col min="535" max="535" width="8.42578125" style="29" customWidth="1"/>
    <col min="536" max="537" width="8.5703125" style="29" customWidth="1"/>
    <col min="538" max="775" width="9.140625" style="29"/>
    <col min="776" max="776" width="1.28515625" style="29" customWidth="1"/>
    <col min="777" max="777" width="15.42578125" style="29" customWidth="1"/>
    <col min="778" max="778" width="14.5703125" style="29" customWidth="1"/>
    <col min="779" max="779" width="14.85546875" style="29" customWidth="1"/>
    <col min="780" max="780" width="15.28515625" style="29" customWidth="1"/>
    <col min="781" max="781" width="9.7109375" style="29" customWidth="1"/>
    <col min="782" max="782" width="10" style="29" customWidth="1"/>
    <col min="783" max="783" width="9.85546875" style="29" customWidth="1"/>
    <col min="784" max="784" width="8.85546875" style="29" customWidth="1"/>
    <col min="785" max="785" width="9.140625" style="29"/>
    <col min="786" max="786" width="7.28515625" style="29" customWidth="1"/>
    <col min="787" max="787" width="8.42578125" style="29" customWidth="1"/>
    <col min="788" max="788" width="2" style="29" customWidth="1"/>
    <col min="789" max="790" width="8" style="29" customWidth="1"/>
    <col min="791" max="791" width="8.42578125" style="29" customWidth="1"/>
    <col min="792" max="793" width="8.5703125" style="29" customWidth="1"/>
    <col min="794" max="1031" width="9.140625" style="29"/>
    <col min="1032" max="1032" width="1.28515625" style="29" customWidth="1"/>
    <col min="1033" max="1033" width="15.42578125" style="29" customWidth="1"/>
    <col min="1034" max="1034" width="14.5703125" style="29" customWidth="1"/>
    <col min="1035" max="1035" width="14.85546875" style="29" customWidth="1"/>
    <col min="1036" max="1036" width="15.28515625" style="29" customWidth="1"/>
    <col min="1037" max="1037" width="9.7109375" style="29" customWidth="1"/>
    <col min="1038" max="1038" width="10" style="29" customWidth="1"/>
    <col min="1039" max="1039" width="9.85546875" style="29" customWidth="1"/>
    <col min="1040" max="1040" width="8.85546875" style="29" customWidth="1"/>
    <col min="1041" max="1041" width="9.140625" style="29"/>
    <col min="1042" max="1042" width="7.28515625" style="29" customWidth="1"/>
    <col min="1043" max="1043" width="8.42578125" style="29" customWidth="1"/>
    <col min="1044" max="1044" width="2" style="29" customWidth="1"/>
    <col min="1045" max="1046" width="8" style="29" customWidth="1"/>
    <col min="1047" max="1047" width="8.42578125" style="29" customWidth="1"/>
    <col min="1048" max="1049" width="8.5703125" style="29" customWidth="1"/>
    <col min="1050" max="1287" width="9.140625" style="29"/>
    <col min="1288" max="1288" width="1.28515625" style="29" customWidth="1"/>
    <col min="1289" max="1289" width="15.42578125" style="29" customWidth="1"/>
    <col min="1290" max="1290" width="14.5703125" style="29" customWidth="1"/>
    <col min="1291" max="1291" width="14.85546875" style="29" customWidth="1"/>
    <col min="1292" max="1292" width="15.28515625" style="29" customWidth="1"/>
    <col min="1293" max="1293" width="9.7109375" style="29" customWidth="1"/>
    <col min="1294" max="1294" width="10" style="29" customWidth="1"/>
    <col min="1295" max="1295" width="9.85546875" style="29" customWidth="1"/>
    <col min="1296" max="1296" width="8.85546875" style="29" customWidth="1"/>
    <col min="1297" max="1297" width="9.140625" style="29"/>
    <col min="1298" max="1298" width="7.28515625" style="29" customWidth="1"/>
    <col min="1299" max="1299" width="8.42578125" style="29" customWidth="1"/>
    <col min="1300" max="1300" width="2" style="29" customWidth="1"/>
    <col min="1301" max="1302" width="8" style="29" customWidth="1"/>
    <col min="1303" max="1303" width="8.42578125" style="29" customWidth="1"/>
    <col min="1304" max="1305" width="8.5703125" style="29" customWidth="1"/>
    <col min="1306" max="1543" width="9.140625" style="29"/>
    <col min="1544" max="1544" width="1.28515625" style="29" customWidth="1"/>
    <col min="1545" max="1545" width="15.42578125" style="29" customWidth="1"/>
    <col min="1546" max="1546" width="14.5703125" style="29" customWidth="1"/>
    <col min="1547" max="1547" width="14.85546875" style="29" customWidth="1"/>
    <col min="1548" max="1548" width="15.28515625" style="29" customWidth="1"/>
    <col min="1549" max="1549" width="9.7109375" style="29" customWidth="1"/>
    <col min="1550" max="1550" width="10" style="29" customWidth="1"/>
    <col min="1551" max="1551" width="9.85546875" style="29" customWidth="1"/>
    <col min="1552" max="1552" width="8.85546875" style="29" customWidth="1"/>
    <col min="1553" max="1553" width="9.140625" style="29"/>
    <col min="1554" max="1554" width="7.28515625" style="29" customWidth="1"/>
    <col min="1555" max="1555" width="8.42578125" style="29" customWidth="1"/>
    <col min="1556" max="1556" width="2" style="29" customWidth="1"/>
    <col min="1557" max="1558" width="8" style="29" customWidth="1"/>
    <col min="1559" max="1559" width="8.42578125" style="29" customWidth="1"/>
    <col min="1560" max="1561" width="8.5703125" style="29" customWidth="1"/>
    <col min="1562" max="1799" width="9.140625" style="29"/>
    <col min="1800" max="1800" width="1.28515625" style="29" customWidth="1"/>
    <col min="1801" max="1801" width="15.42578125" style="29" customWidth="1"/>
    <col min="1802" max="1802" width="14.5703125" style="29" customWidth="1"/>
    <col min="1803" max="1803" width="14.85546875" style="29" customWidth="1"/>
    <col min="1804" max="1804" width="15.28515625" style="29" customWidth="1"/>
    <col min="1805" max="1805" width="9.7109375" style="29" customWidth="1"/>
    <col min="1806" max="1806" width="10" style="29" customWidth="1"/>
    <col min="1807" max="1807" width="9.85546875" style="29" customWidth="1"/>
    <col min="1808" max="1808" width="8.85546875" style="29" customWidth="1"/>
    <col min="1809" max="1809" width="9.140625" style="29"/>
    <col min="1810" max="1810" width="7.28515625" style="29" customWidth="1"/>
    <col min="1811" max="1811" width="8.42578125" style="29" customWidth="1"/>
    <col min="1812" max="1812" width="2" style="29" customWidth="1"/>
    <col min="1813" max="1814" width="8" style="29" customWidth="1"/>
    <col min="1815" max="1815" width="8.42578125" style="29" customWidth="1"/>
    <col min="1816" max="1817" width="8.5703125" style="29" customWidth="1"/>
    <col min="1818" max="2055" width="9.140625" style="29"/>
    <col min="2056" max="2056" width="1.28515625" style="29" customWidth="1"/>
    <col min="2057" max="2057" width="15.42578125" style="29" customWidth="1"/>
    <col min="2058" max="2058" width="14.5703125" style="29" customWidth="1"/>
    <col min="2059" max="2059" width="14.85546875" style="29" customWidth="1"/>
    <col min="2060" max="2060" width="15.28515625" style="29" customWidth="1"/>
    <col min="2061" max="2061" width="9.7109375" style="29" customWidth="1"/>
    <col min="2062" max="2062" width="10" style="29" customWidth="1"/>
    <col min="2063" max="2063" width="9.85546875" style="29" customWidth="1"/>
    <col min="2064" max="2064" width="8.85546875" style="29" customWidth="1"/>
    <col min="2065" max="2065" width="9.140625" style="29"/>
    <col min="2066" max="2066" width="7.28515625" style="29" customWidth="1"/>
    <col min="2067" max="2067" width="8.42578125" style="29" customWidth="1"/>
    <col min="2068" max="2068" width="2" style="29" customWidth="1"/>
    <col min="2069" max="2070" width="8" style="29" customWidth="1"/>
    <col min="2071" max="2071" width="8.42578125" style="29" customWidth="1"/>
    <col min="2072" max="2073" width="8.5703125" style="29" customWidth="1"/>
    <col min="2074" max="2311" width="9.140625" style="29"/>
    <col min="2312" max="2312" width="1.28515625" style="29" customWidth="1"/>
    <col min="2313" max="2313" width="15.42578125" style="29" customWidth="1"/>
    <col min="2314" max="2314" width="14.5703125" style="29" customWidth="1"/>
    <col min="2315" max="2315" width="14.85546875" style="29" customWidth="1"/>
    <col min="2316" max="2316" width="15.28515625" style="29" customWidth="1"/>
    <col min="2317" max="2317" width="9.7109375" style="29" customWidth="1"/>
    <col min="2318" max="2318" width="10" style="29" customWidth="1"/>
    <col min="2319" max="2319" width="9.85546875" style="29" customWidth="1"/>
    <col min="2320" max="2320" width="8.85546875" style="29" customWidth="1"/>
    <col min="2321" max="2321" width="9.140625" style="29"/>
    <col min="2322" max="2322" width="7.28515625" style="29" customWidth="1"/>
    <col min="2323" max="2323" width="8.42578125" style="29" customWidth="1"/>
    <col min="2324" max="2324" width="2" style="29" customWidth="1"/>
    <col min="2325" max="2326" width="8" style="29" customWidth="1"/>
    <col min="2327" max="2327" width="8.42578125" style="29" customWidth="1"/>
    <col min="2328" max="2329" width="8.5703125" style="29" customWidth="1"/>
    <col min="2330" max="2567" width="9.140625" style="29"/>
    <col min="2568" max="2568" width="1.28515625" style="29" customWidth="1"/>
    <col min="2569" max="2569" width="15.42578125" style="29" customWidth="1"/>
    <col min="2570" max="2570" width="14.5703125" style="29" customWidth="1"/>
    <col min="2571" max="2571" width="14.85546875" style="29" customWidth="1"/>
    <col min="2572" max="2572" width="15.28515625" style="29" customWidth="1"/>
    <col min="2573" max="2573" width="9.7109375" style="29" customWidth="1"/>
    <col min="2574" max="2574" width="10" style="29" customWidth="1"/>
    <col min="2575" max="2575" width="9.85546875" style="29" customWidth="1"/>
    <col min="2576" max="2576" width="8.85546875" style="29" customWidth="1"/>
    <col min="2577" max="2577" width="9.140625" style="29"/>
    <col min="2578" max="2578" width="7.28515625" style="29" customWidth="1"/>
    <col min="2579" max="2579" width="8.42578125" style="29" customWidth="1"/>
    <col min="2580" max="2580" width="2" style="29" customWidth="1"/>
    <col min="2581" max="2582" width="8" style="29" customWidth="1"/>
    <col min="2583" max="2583" width="8.42578125" style="29" customWidth="1"/>
    <col min="2584" max="2585" width="8.5703125" style="29" customWidth="1"/>
    <col min="2586" max="2823" width="9.140625" style="29"/>
    <col min="2824" max="2824" width="1.28515625" style="29" customWidth="1"/>
    <col min="2825" max="2825" width="15.42578125" style="29" customWidth="1"/>
    <col min="2826" max="2826" width="14.5703125" style="29" customWidth="1"/>
    <col min="2827" max="2827" width="14.85546875" style="29" customWidth="1"/>
    <col min="2828" max="2828" width="15.28515625" style="29" customWidth="1"/>
    <col min="2829" max="2829" width="9.7109375" style="29" customWidth="1"/>
    <col min="2830" max="2830" width="10" style="29" customWidth="1"/>
    <col min="2831" max="2831" width="9.85546875" style="29" customWidth="1"/>
    <col min="2832" max="2832" width="8.85546875" style="29" customWidth="1"/>
    <col min="2833" max="2833" width="9.140625" style="29"/>
    <col min="2834" max="2834" width="7.28515625" style="29" customWidth="1"/>
    <col min="2835" max="2835" width="8.42578125" style="29" customWidth="1"/>
    <col min="2836" max="2836" width="2" style="29" customWidth="1"/>
    <col min="2837" max="2838" width="8" style="29" customWidth="1"/>
    <col min="2839" max="2839" width="8.42578125" style="29" customWidth="1"/>
    <col min="2840" max="2841" width="8.5703125" style="29" customWidth="1"/>
    <col min="2842" max="3079" width="9.140625" style="29"/>
    <col min="3080" max="3080" width="1.28515625" style="29" customWidth="1"/>
    <col min="3081" max="3081" width="15.42578125" style="29" customWidth="1"/>
    <col min="3082" max="3082" width="14.5703125" style="29" customWidth="1"/>
    <col min="3083" max="3083" width="14.85546875" style="29" customWidth="1"/>
    <col min="3084" max="3084" width="15.28515625" style="29" customWidth="1"/>
    <col min="3085" max="3085" width="9.7109375" style="29" customWidth="1"/>
    <col min="3086" max="3086" width="10" style="29" customWidth="1"/>
    <col min="3087" max="3087" width="9.85546875" style="29" customWidth="1"/>
    <col min="3088" max="3088" width="8.85546875" style="29" customWidth="1"/>
    <col min="3089" max="3089" width="9.140625" style="29"/>
    <col min="3090" max="3090" width="7.28515625" style="29" customWidth="1"/>
    <col min="3091" max="3091" width="8.42578125" style="29" customWidth="1"/>
    <col min="3092" max="3092" width="2" style="29" customWidth="1"/>
    <col min="3093" max="3094" width="8" style="29" customWidth="1"/>
    <col min="3095" max="3095" width="8.42578125" style="29" customWidth="1"/>
    <col min="3096" max="3097" width="8.5703125" style="29" customWidth="1"/>
    <col min="3098" max="3335" width="9.140625" style="29"/>
    <col min="3336" max="3336" width="1.28515625" style="29" customWidth="1"/>
    <col min="3337" max="3337" width="15.42578125" style="29" customWidth="1"/>
    <col min="3338" max="3338" width="14.5703125" style="29" customWidth="1"/>
    <col min="3339" max="3339" width="14.85546875" style="29" customWidth="1"/>
    <col min="3340" max="3340" width="15.28515625" style="29" customWidth="1"/>
    <col min="3341" max="3341" width="9.7109375" style="29" customWidth="1"/>
    <col min="3342" max="3342" width="10" style="29" customWidth="1"/>
    <col min="3343" max="3343" width="9.85546875" style="29" customWidth="1"/>
    <col min="3344" max="3344" width="8.85546875" style="29" customWidth="1"/>
    <col min="3345" max="3345" width="9.140625" style="29"/>
    <col min="3346" max="3346" width="7.28515625" style="29" customWidth="1"/>
    <col min="3347" max="3347" width="8.42578125" style="29" customWidth="1"/>
    <col min="3348" max="3348" width="2" style="29" customWidth="1"/>
    <col min="3349" max="3350" width="8" style="29" customWidth="1"/>
    <col min="3351" max="3351" width="8.42578125" style="29" customWidth="1"/>
    <col min="3352" max="3353" width="8.5703125" style="29" customWidth="1"/>
    <col min="3354" max="3591" width="9.140625" style="29"/>
    <col min="3592" max="3592" width="1.28515625" style="29" customWidth="1"/>
    <col min="3593" max="3593" width="15.42578125" style="29" customWidth="1"/>
    <col min="3594" max="3594" width="14.5703125" style="29" customWidth="1"/>
    <col min="3595" max="3595" width="14.85546875" style="29" customWidth="1"/>
    <col min="3596" max="3596" width="15.28515625" style="29" customWidth="1"/>
    <col min="3597" max="3597" width="9.7109375" style="29" customWidth="1"/>
    <col min="3598" max="3598" width="10" style="29" customWidth="1"/>
    <col min="3599" max="3599" width="9.85546875" style="29" customWidth="1"/>
    <col min="3600" max="3600" width="8.85546875" style="29" customWidth="1"/>
    <col min="3601" max="3601" width="9.140625" style="29"/>
    <col min="3602" max="3602" width="7.28515625" style="29" customWidth="1"/>
    <col min="3603" max="3603" width="8.42578125" style="29" customWidth="1"/>
    <col min="3604" max="3604" width="2" style="29" customWidth="1"/>
    <col min="3605" max="3606" width="8" style="29" customWidth="1"/>
    <col min="3607" max="3607" width="8.42578125" style="29" customWidth="1"/>
    <col min="3608" max="3609" width="8.5703125" style="29" customWidth="1"/>
    <col min="3610" max="3847" width="9.140625" style="29"/>
    <col min="3848" max="3848" width="1.28515625" style="29" customWidth="1"/>
    <col min="3849" max="3849" width="15.42578125" style="29" customWidth="1"/>
    <col min="3850" max="3850" width="14.5703125" style="29" customWidth="1"/>
    <col min="3851" max="3851" width="14.85546875" style="29" customWidth="1"/>
    <col min="3852" max="3852" width="15.28515625" style="29" customWidth="1"/>
    <col min="3853" max="3853" width="9.7109375" style="29" customWidth="1"/>
    <col min="3854" max="3854" width="10" style="29" customWidth="1"/>
    <col min="3855" max="3855" width="9.85546875" style="29" customWidth="1"/>
    <col min="3856" max="3856" width="8.85546875" style="29" customWidth="1"/>
    <col min="3857" max="3857" width="9.140625" style="29"/>
    <col min="3858" max="3858" width="7.28515625" style="29" customWidth="1"/>
    <col min="3859" max="3859" width="8.42578125" style="29" customWidth="1"/>
    <col min="3860" max="3860" width="2" style="29" customWidth="1"/>
    <col min="3861" max="3862" width="8" style="29" customWidth="1"/>
    <col min="3863" max="3863" width="8.42578125" style="29" customWidth="1"/>
    <col min="3864" max="3865" width="8.5703125" style="29" customWidth="1"/>
    <col min="3866" max="4103" width="9.140625" style="29"/>
    <col min="4104" max="4104" width="1.28515625" style="29" customWidth="1"/>
    <col min="4105" max="4105" width="15.42578125" style="29" customWidth="1"/>
    <col min="4106" max="4106" width="14.5703125" style="29" customWidth="1"/>
    <col min="4107" max="4107" width="14.85546875" style="29" customWidth="1"/>
    <col min="4108" max="4108" width="15.28515625" style="29" customWidth="1"/>
    <col min="4109" max="4109" width="9.7109375" style="29" customWidth="1"/>
    <col min="4110" max="4110" width="10" style="29" customWidth="1"/>
    <col min="4111" max="4111" width="9.85546875" style="29" customWidth="1"/>
    <col min="4112" max="4112" width="8.85546875" style="29" customWidth="1"/>
    <col min="4113" max="4113" width="9.140625" style="29"/>
    <col min="4114" max="4114" width="7.28515625" style="29" customWidth="1"/>
    <col min="4115" max="4115" width="8.42578125" style="29" customWidth="1"/>
    <col min="4116" max="4116" width="2" style="29" customWidth="1"/>
    <col min="4117" max="4118" width="8" style="29" customWidth="1"/>
    <col min="4119" max="4119" width="8.42578125" style="29" customWidth="1"/>
    <col min="4120" max="4121" width="8.5703125" style="29" customWidth="1"/>
    <col min="4122" max="4359" width="9.140625" style="29"/>
    <col min="4360" max="4360" width="1.28515625" style="29" customWidth="1"/>
    <col min="4361" max="4361" width="15.42578125" style="29" customWidth="1"/>
    <col min="4362" max="4362" width="14.5703125" style="29" customWidth="1"/>
    <col min="4363" max="4363" width="14.85546875" style="29" customWidth="1"/>
    <col min="4364" max="4364" width="15.28515625" style="29" customWidth="1"/>
    <col min="4365" max="4365" width="9.7109375" style="29" customWidth="1"/>
    <col min="4366" max="4366" width="10" style="29" customWidth="1"/>
    <col min="4367" max="4367" width="9.85546875" style="29" customWidth="1"/>
    <col min="4368" max="4368" width="8.85546875" style="29" customWidth="1"/>
    <col min="4369" max="4369" width="9.140625" style="29"/>
    <col min="4370" max="4370" width="7.28515625" style="29" customWidth="1"/>
    <col min="4371" max="4371" width="8.42578125" style="29" customWidth="1"/>
    <col min="4372" max="4372" width="2" style="29" customWidth="1"/>
    <col min="4373" max="4374" width="8" style="29" customWidth="1"/>
    <col min="4375" max="4375" width="8.42578125" style="29" customWidth="1"/>
    <col min="4376" max="4377" width="8.5703125" style="29" customWidth="1"/>
    <col min="4378" max="4615" width="9.140625" style="29"/>
    <col min="4616" max="4616" width="1.28515625" style="29" customWidth="1"/>
    <col min="4617" max="4617" width="15.42578125" style="29" customWidth="1"/>
    <col min="4618" max="4618" width="14.5703125" style="29" customWidth="1"/>
    <col min="4619" max="4619" width="14.85546875" style="29" customWidth="1"/>
    <col min="4620" max="4620" width="15.28515625" style="29" customWidth="1"/>
    <col min="4621" max="4621" width="9.7109375" style="29" customWidth="1"/>
    <col min="4622" max="4622" width="10" style="29" customWidth="1"/>
    <col min="4623" max="4623" width="9.85546875" style="29" customWidth="1"/>
    <col min="4624" max="4624" width="8.85546875" style="29" customWidth="1"/>
    <col min="4625" max="4625" width="9.140625" style="29"/>
    <col min="4626" max="4626" width="7.28515625" style="29" customWidth="1"/>
    <col min="4627" max="4627" width="8.42578125" style="29" customWidth="1"/>
    <col min="4628" max="4628" width="2" style="29" customWidth="1"/>
    <col min="4629" max="4630" width="8" style="29" customWidth="1"/>
    <col min="4631" max="4631" width="8.42578125" style="29" customWidth="1"/>
    <col min="4632" max="4633" width="8.5703125" style="29" customWidth="1"/>
    <col min="4634" max="4871" width="9.140625" style="29"/>
    <col min="4872" max="4872" width="1.28515625" style="29" customWidth="1"/>
    <col min="4873" max="4873" width="15.42578125" style="29" customWidth="1"/>
    <col min="4874" max="4874" width="14.5703125" style="29" customWidth="1"/>
    <col min="4875" max="4875" width="14.85546875" style="29" customWidth="1"/>
    <col min="4876" max="4876" width="15.28515625" style="29" customWidth="1"/>
    <col min="4877" max="4877" width="9.7109375" style="29" customWidth="1"/>
    <col min="4878" max="4878" width="10" style="29" customWidth="1"/>
    <col min="4879" max="4879" width="9.85546875" style="29" customWidth="1"/>
    <col min="4880" max="4880" width="8.85546875" style="29" customWidth="1"/>
    <col min="4881" max="4881" width="9.140625" style="29"/>
    <col min="4882" max="4882" width="7.28515625" style="29" customWidth="1"/>
    <col min="4883" max="4883" width="8.42578125" style="29" customWidth="1"/>
    <col min="4884" max="4884" width="2" style="29" customWidth="1"/>
    <col min="4885" max="4886" width="8" style="29" customWidth="1"/>
    <col min="4887" max="4887" width="8.42578125" style="29" customWidth="1"/>
    <col min="4888" max="4889" width="8.5703125" style="29" customWidth="1"/>
    <col min="4890" max="5127" width="9.140625" style="29"/>
    <col min="5128" max="5128" width="1.28515625" style="29" customWidth="1"/>
    <col min="5129" max="5129" width="15.42578125" style="29" customWidth="1"/>
    <col min="5130" max="5130" width="14.5703125" style="29" customWidth="1"/>
    <col min="5131" max="5131" width="14.85546875" style="29" customWidth="1"/>
    <col min="5132" max="5132" width="15.28515625" style="29" customWidth="1"/>
    <col min="5133" max="5133" width="9.7109375" style="29" customWidth="1"/>
    <col min="5134" max="5134" width="10" style="29" customWidth="1"/>
    <col min="5135" max="5135" width="9.85546875" style="29" customWidth="1"/>
    <col min="5136" max="5136" width="8.85546875" style="29" customWidth="1"/>
    <col min="5137" max="5137" width="9.140625" style="29"/>
    <col min="5138" max="5138" width="7.28515625" style="29" customWidth="1"/>
    <col min="5139" max="5139" width="8.42578125" style="29" customWidth="1"/>
    <col min="5140" max="5140" width="2" style="29" customWidth="1"/>
    <col min="5141" max="5142" width="8" style="29" customWidth="1"/>
    <col min="5143" max="5143" width="8.42578125" style="29" customWidth="1"/>
    <col min="5144" max="5145" width="8.5703125" style="29" customWidth="1"/>
    <col min="5146" max="5383" width="9.140625" style="29"/>
    <col min="5384" max="5384" width="1.28515625" style="29" customWidth="1"/>
    <col min="5385" max="5385" width="15.42578125" style="29" customWidth="1"/>
    <col min="5386" max="5386" width="14.5703125" style="29" customWidth="1"/>
    <col min="5387" max="5387" width="14.85546875" style="29" customWidth="1"/>
    <col min="5388" max="5388" width="15.28515625" style="29" customWidth="1"/>
    <col min="5389" max="5389" width="9.7109375" style="29" customWidth="1"/>
    <col min="5390" max="5390" width="10" style="29" customWidth="1"/>
    <col min="5391" max="5391" width="9.85546875" style="29" customWidth="1"/>
    <col min="5392" max="5392" width="8.85546875" style="29" customWidth="1"/>
    <col min="5393" max="5393" width="9.140625" style="29"/>
    <col min="5394" max="5394" width="7.28515625" style="29" customWidth="1"/>
    <col min="5395" max="5395" width="8.42578125" style="29" customWidth="1"/>
    <col min="5396" max="5396" width="2" style="29" customWidth="1"/>
    <col min="5397" max="5398" width="8" style="29" customWidth="1"/>
    <col min="5399" max="5399" width="8.42578125" style="29" customWidth="1"/>
    <col min="5400" max="5401" width="8.5703125" style="29" customWidth="1"/>
    <col min="5402" max="5639" width="9.140625" style="29"/>
    <col min="5640" max="5640" width="1.28515625" style="29" customWidth="1"/>
    <col min="5641" max="5641" width="15.42578125" style="29" customWidth="1"/>
    <col min="5642" max="5642" width="14.5703125" style="29" customWidth="1"/>
    <col min="5643" max="5643" width="14.85546875" style="29" customWidth="1"/>
    <col min="5644" max="5644" width="15.28515625" style="29" customWidth="1"/>
    <col min="5645" max="5645" width="9.7109375" style="29" customWidth="1"/>
    <col min="5646" max="5646" width="10" style="29" customWidth="1"/>
    <col min="5647" max="5647" width="9.85546875" style="29" customWidth="1"/>
    <col min="5648" max="5648" width="8.85546875" style="29" customWidth="1"/>
    <col min="5649" max="5649" width="9.140625" style="29"/>
    <col min="5650" max="5650" width="7.28515625" style="29" customWidth="1"/>
    <col min="5651" max="5651" width="8.42578125" style="29" customWidth="1"/>
    <col min="5652" max="5652" width="2" style="29" customWidth="1"/>
    <col min="5653" max="5654" width="8" style="29" customWidth="1"/>
    <col min="5655" max="5655" width="8.42578125" style="29" customWidth="1"/>
    <col min="5656" max="5657" width="8.5703125" style="29" customWidth="1"/>
    <col min="5658" max="5895" width="9.140625" style="29"/>
    <col min="5896" max="5896" width="1.28515625" style="29" customWidth="1"/>
    <col min="5897" max="5897" width="15.42578125" style="29" customWidth="1"/>
    <col min="5898" max="5898" width="14.5703125" style="29" customWidth="1"/>
    <col min="5899" max="5899" width="14.85546875" style="29" customWidth="1"/>
    <col min="5900" max="5900" width="15.28515625" style="29" customWidth="1"/>
    <col min="5901" max="5901" width="9.7109375" style="29" customWidth="1"/>
    <col min="5902" max="5902" width="10" style="29" customWidth="1"/>
    <col min="5903" max="5903" width="9.85546875" style="29" customWidth="1"/>
    <col min="5904" max="5904" width="8.85546875" style="29" customWidth="1"/>
    <col min="5905" max="5905" width="9.140625" style="29"/>
    <col min="5906" max="5906" width="7.28515625" style="29" customWidth="1"/>
    <col min="5907" max="5907" width="8.42578125" style="29" customWidth="1"/>
    <col min="5908" max="5908" width="2" style="29" customWidth="1"/>
    <col min="5909" max="5910" width="8" style="29" customWidth="1"/>
    <col min="5911" max="5911" width="8.42578125" style="29" customWidth="1"/>
    <col min="5912" max="5913" width="8.5703125" style="29" customWidth="1"/>
    <col min="5914" max="6151" width="9.140625" style="29"/>
    <col min="6152" max="6152" width="1.28515625" style="29" customWidth="1"/>
    <col min="6153" max="6153" width="15.42578125" style="29" customWidth="1"/>
    <col min="6154" max="6154" width="14.5703125" style="29" customWidth="1"/>
    <col min="6155" max="6155" width="14.85546875" style="29" customWidth="1"/>
    <col min="6156" max="6156" width="15.28515625" style="29" customWidth="1"/>
    <col min="6157" max="6157" width="9.7109375" style="29" customWidth="1"/>
    <col min="6158" max="6158" width="10" style="29" customWidth="1"/>
    <col min="6159" max="6159" width="9.85546875" style="29" customWidth="1"/>
    <col min="6160" max="6160" width="8.85546875" style="29" customWidth="1"/>
    <col min="6161" max="6161" width="9.140625" style="29"/>
    <col min="6162" max="6162" width="7.28515625" style="29" customWidth="1"/>
    <col min="6163" max="6163" width="8.42578125" style="29" customWidth="1"/>
    <col min="6164" max="6164" width="2" style="29" customWidth="1"/>
    <col min="6165" max="6166" width="8" style="29" customWidth="1"/>
    <col min="6167" max="6167" width="8.42578125" style="29" customWidth="1"/>
    <col min="6168" max="6169" width="8.5703125" style="29" customWidth="1"/>
    <col min="6170" max="6407" width="9.140625" style="29"/>
    <col min="6408" max="6408" width="1.28515625" style="29" customWidth="1"/>
    <col min="6409" max="6409" width="15.42578125" style="29" customWidth="1"/>
    <col min="6410" max="6410" width="14.5703125" style="29" customWidth="1"/>
    <col min="6411" max="6411" width="14.85546875" style="29" customWidth="1"/>
    <col min="6412" max="6412" width="15.28515625" style="29" customWidth="1"/>
    <col min="6413" max="6413" width="9.7109375" style="29" customWidth="1"/>
    <col min="6414" max="6414" width="10" style="29" customWidth="1"/>
    <col min="6415" max="6415" width="9.85546875" style="29" customWidth="1"/>
    <col min="6416" max="6416" width="8.85546875" style="29" customWidth="1"/>
    <col min="6417" max="6417" width="9.140625" style="29"/>
    <col min="6418" max="6418" width="7.28515625" style="29" customWidth="1"/>
    <col min="6419" max="6419" width="8.42578125" style="29" customWidth="1"/>
    <col min="6420" max="6420" width="2" style="29" customWidth="1"/>
    <col min="6421" max="6422" width="8" style="29" customWidth="1"/>
    <col min="6423" max="6423" width="8.42578125" style="29" customWidth="1"/>
    <col min="6424" max="6425" width="8.5703125" style="29" customWidth="1"/>
    <col min="6426" max="6663" width="9.140625" style="29"/>
    <col min="6664" max="6664" width="1.28515625" style="29" customWidth="1"/>
    <col min="6665" max="6665" width="15.42578125" style="29" customWidth="1"/>
    <col min="6666" max="6666" width="14.5703125" style="29" customWidth="1"/>
    <col min="6667" max="6667" width="14.85546875" style="29" customWidth="1"/>
    <col min="6668" max="6668" width="15.28515625" style="29" customWidth="1"/>
    <col min="6669" max="6669" width="9.7109375" style="29" customWidth="1"/>
    <col min="6670" max="6670" width="10" style="29" customWidth="1"/>
    <col min="6671" max="6671" width="9.85546875" style="29" customWidth="1"/>
    <col min="6672" max="6672" width="8.85546875" style="29" customWidth="1"/>
    <col min="6673" max="6673" width="9.140625" style="29"/>
    <col min="6674" max="6674" width="7.28515625" style="29" customWidth="1"/>
    <col min="6675" max="6675" width="8.42578125" style="29" customWidth="1"/>
    <col min="6676" max="6676" width="2" style="29" customWidth="1"/>
    <col min="6677" max="6678" width="8" style="29" customWidth="1"/>
    <col min="6679" max="6679" width="8.42578125" style="29" customWidth="1"/>
    <col min="6680" max="6681" width="8.5703125" style="29" customWidth="1"/>
    <col min="6682" max="6919" width="9.140625" style="29"/>
    <col min="6920" max="6920" width="1.28515625" style="29" customWidth="1"/>
    <col min="6921" max="6921" width="15.42578125" style="29" customWidth="1"/>
    <col min="6922" max="6922" width="14.5703125" style="29" customWidth="1"/>
    <col min="6923" max="6923" width="14.85546875" style="29" customWidth="1"/>
    <col min="6924" max="6924" width="15.28515625" style="29" customWidth="1"/>
    <col min="6925" max="6925" width="9.7109375" style="29" customWidth="1"/>
    <col min="6926" max="6926" width="10" style="29" customWidth="1"/>
    <col min="6927" max="6927" width="9.85546875" style="29" customWidth="1"/>
    <col min="6928" max="6928" width="8.85546875" style="29" customWidth="1"/>
    <col min="6929" max="6929" width="9.140625" style="29"/>
    <col min="6930" max="6930" width="7.28515625" style="29" customWidth="1"/>
    <col min="6931" max="6931" width="8.42578125" style="29" customWidth="1"/>
    <col min="6932" max="6932" width="2" style="29" customWidth="1"/>
    <col min="6933" max="6934" width="8" style="29" customWidth="1"/>
    <col min="6935" max="6935" width="8.42578125" style="29" customWidth="1"/>
    <col min="6936" max="6937" width="8.5703125" style="29" customWidth="1"/>
    <col min="6938" max="7175" width="9.140625" style="29"/>
    <col min="7176" max="7176" width="1.28515625" style="29" customWidth="1"/>
    <col min="7177" max="7177" width="15.42578125" style="29" customWidth="1"/>
    <col min="7178" max="7178" width="14.5703125" style="29" customWidth="1"/>
    <col min="7179" max="7179" width="14.85546875" style="29" customWidth="1"/>
    <col min="7180" max="7180" width="15.28515625" style="29" customWidth="1"/>
    <col min="7181" max="7181" width="9.7109375" style="29" customWidth="1"/>
    <col min="7182" max="7182" width="10" style="29" customWidth="1"/>
    <col min="7183" max="7183" width="9.85546875" style="29" customWidth="1"/>
    <col min="7184" max="7184" width="8.85546875" style="29" customWidth="1"/>
    <col min="7185" max="7185" width="9.140625" style="29"/>
    <col min="7186" max="7186" width="7.28515625" style="29" customWidth="1"/>
    <col min="7187" max="7187" width="8.42578125" style="29" customWidth="1"/>
    <col min="7188" max="7188" width="2" style="29" customWidth="1"/>
    <col min="7189" max="7190" width="8" style="29" customWidth="1"/>
    <col min="7191" max="7191" width="8.42578125" style="29" customWidth="1"/>
    <col min="7192" max="7193" width="8.5703125" style="29" customWidth="1"/>
    <col min="7194" max="7431" width="9.140625" style="29"/>
    <col min="7432" max="7432" width="1.28515625" style="29" customWidth="1"/>
    <col min="7433" max="7433" width="15.42578125" style="29" customWidth="1"/>
    <col min="7434" max="7434" width="14.5703125" style="29" customWidth="1"/>
    <col min="7435" max="7435" width="14.85546875" style="29" customWidth="1"/>
    <col min="7436" max="7436" width="15.28515625" style="29" customWidth="1"/>
    <col min="7437" max="7437" width="9.7109375" style="29" customWidth="1"/>
    <col min="7438" max="7438" width="10" style="29" customWidth="1"/>
    <col min="7439" max="7439" width="9.85546875" style="29" customWidth="1"/>
    <col min="7440" max="7440" width="8.85546875" style="29" customWidth="1"/>
    <col min="7441" max="7441" width="9.140625" style="29"/>
    <col min="7442" max="7442" width="7.28515625" style="29" customWidth="1"/>
    <col min="7443" max="7443" width="8.42578125" style="29" customWidth="1"/>
    <col min="7444" max="7444" width="2" style="29" customWidth="1"/>
    <col min="7445" max="7446" width="8" style="29" customWidth="1"/>
    <col min="7447" max="7447" width="8.42578125" style="29" customWidth="1"/>
    <col min="7448" max="7449" width="8.5703125" style="29" customWidth="1"/>
    <col min="7450" max="7687" width="9.140625" style="29"/>
    <col min="7688" max="7688" width="1.28515625" style="29" customWidth="1"/>
    <col min="7689" max="7689" width="15.42578125" style="29" customWidth="1"/>
    <col min="7690" max="7690" width="14.5703125" style="29" customWidth="1"/>
    <col min="7691" max="7691" width="14.85546875" style="29" customWidth="1"/>
    <col min="7692" max="7692" width="15.28515625" style="29" customWidth="1"/>
    <col min="7693" max="7693" width="9.7109375" style="29" customWidth="1"/>
    <col min="7694" max="7694" width="10" style="29" customWidth="1"/>
    <col min="7695" max="7695" width="9.85546875" style="29" customWidth="1"/>
    <col min="7696" max="7696" width="8.85546875" style="29" customWidth="1"/>
    <col min="7697" max="7697" width="9.140625" style="29"/>
    <col min="7698" max="7698" width="7.28515625" style="29" customWidth="1"/>
    <col min="7699" max="7699" width="8.42578125" style="29" customWidth="1"/>
    <col min="7700" max="7700" width="2" style="29" customWidth="1"/>
    <col min="7701" max="7702" width="8" style="29" customWidth="1"/>
    <col min="7703" max="7703" width="8.42578125" style="29" customWidth="1"/>
    <col min="7704" max="7705" width="8.5703125" style="29" customWidth="1"/>
    <col min="7706" max="7943" width="9.140625" style="29"/>
    <col min="7944" max="7944" width="1.28515625" style="29" customWidth="1"/>
    <col min="7945" max="7945" width="15.42578125" style="29" customWidth="1"/>
    <col min="7946" max="7946" width="14.5703125" style="29" customWidth="1"/>
    <col min="7947" max="7947" width="14.85546875" style="29" customWidth="1"/>
    <col min="7948" max="7948" width="15.28515625" style="29" customWidth="1"/>
    <col min="7949" max="7949" width="9.7109375" style="29" customWidth="1"/>
    <col min="7950" max="7950" width="10" style="29" customWidth="1"/>
    <col min="7951" max="7951" width="9.85546875" style="29" customWidth="1"/>
    <col min="7952" max="7952" width="8.85546875" style="29" customWidth="1"/>
    <col min="7953" max="7953" width="9.140625" style="29"/>
    <col min="7954" max="7954" width="7.28515625" style="29" customWidth="1"/>
    <col min="7955" max="7955" width="8.42578125" style="29" customWidth="1"/>
    <col min="7956" max="7956" width="2" style="29" customWidth="1"/>
    <col min="7957" max="7958" width="8" style="29" customWidth="1"/>
    <col min="7959" max="7959" width="8.42578125" style="29" customWidth="1"/>
    <col min="7960" max="7961" width="8.5703125" style="29" customWidth="1"/>
    <col min="7962" max="8199" width="9.140625" style="29"/>
    <col min="8200" max="8200" width="1.28515625" style="29" customWidth="1"/>
    <col min="8201" max="8201" width="15.42578125" style="29" customWidth="1"/>
    <col min="8202" max="8202" width="14.5703125" style="29" customWidth="1"/>
    <col min="8203" max="8203" width="14.85546875" style="29" customWidth="1"/>
    <col min="8204" max="8204" width="15.28515625" style="29" customWidth="1"/>
    <col min="8205" max="8205" width="9.7109375" style="29" customWidth="1"/>
    <col min="8206" max="8206" width="10" style="29" customWidth="1"/>
    <col min="8207" max="8207" width="9.85546875" style="29" customWidth="1"/>
    <col min="8208" max="8208" width="8.85546875" style="29" customWidth="1"/>
    <col min="8209" max="8209" width="9.140625" style="29"/>
    <col min="8210" max="8210" width="7.28515625" style="29" customWidth="1"/>
    <col min="8211" max="8211" width="8.42578125" style="29" customWidth="1"/>
    <col min="8212" max="8212" width="2" style="29" customWidth="1"/>
    <col min="8213" max="8214" width="8" style="29" customWidth="1"/>
    <col min="8215" max="8215" width="8.42578125" style="29" customWidth="1"/>
    <col min="8216" max="8217" width="8.5703125" style="29" customWidth="1"/>
    <col min="8218" max="8455" width="9.140625" style="29"/>
    <col min="8456" max="8456" width="1.28515625" style="29" customWidth="1"/>
    <col min="8457" max="8457" width="15.42578125" style="29" customWidth="1"/>
    <col min="8458" max="8458" width="14.5703125" style="29" customWidth="1"/>
    <col min="8459" max="8459" width="14.85546875" style="29" customWidth="1"/>
    <col min="8460" max="8460" width="15.28515625" style="29" customWidth="1"/>
    <col min="8461" max="8461" width="9.7109375" style="29" customWidth="1"/>
    <col min="8462" max="8462" width="10" style="29" customWidth="1"/>
    <col min="8463" max="8463" width="9.85546875" style="29" customWidth="1"/>
    <col min="8464" max="8464" width="8.85546875" style="29" customWidth="1"/>
    <col min="8465" max="8465" width="9.140625" style="29"/>
    <col min="8466" max="8466" width="7.28515625" style="29" customWidth="1"/>
    <col min="8467" max="8467" width="8.42578125" style="29" customWidth="1"/>
    <col min="8468" max="8468" width="2" style="29" customWidth="1"/>
    <col min="8469" max="8470" width="8" style="29" customWidth="1"/>
    <col min="8471" max="8471" width="8.42578125" style="29" customWidth="1"/>
    <col min="8472" max="8473" width="8.5703125" style="29" customWidth="1"/>
    <col min="8474" max="8711" width="9.140625" style="29"/>
    <col min="8712" max="8712" width="1.28515625" style="29" customWidth="1"/>
    <col min="8713" max="8713" width="15.42578125" style="29" customWidth="1"/>
    <col min="8714" max="8714" width="14.5703125" style="29" customWidth="1"/>
    <col min="8715" max="8715" width="14.85546875" style="29" customWidth="1"/>
    <col min="8716" max="8716" width="15.28515625" style="29" customWidth="1"/>
    <col min="8717" max="8717" width="9.7109375" style="29" customWidth="1"/>
    <col min="8718" max="8718" width="10" style="29" customWidth="1"/>
    <col min="8719" max="8719" width="9.85546875" style="29" customWidth="1"/>
    <col min="8720" max="8720" width="8.85546875" style="29" customWidth="1"/>
    <col min="8721" max="8721" width="9.140625" style="29"/>
    <col min="8722" max="8722" width="7.28515625" style="29" customWidth="1"/>
    <col min="8723" max="8723" width="8.42578125" style="29" customWidth="1"/>
    <col min="8724" max="8724" width="2" style="29" customWidth="1"/>
    <col min="8725" max="8726" width="8" style="29" customWidth="1"/>
    <col min="8727" max="8727" width="8.42578125" style="29" customWidth="1"/>
    <col min="8728" max="8729" width="8.5703125" style="29" customWidth="1"/>
    <col min="8730" max="8967" width="9.140625" style="29"/>
    <col min="8968" max="8968" width="1.28515625" style="29" customWidth="1"/>
    <col min="8969" max="8969" width="15.42578125" style="29" customWidth="1"/>
    <col min="8970" max="8970" width="14.5703125" style="29" customWidth="1"/>
    <col min="8971" max="8971" width="14.85546875" style="29" customWidth="1"/>
    <col min="8972" max="8972" width="15.28515625" style="29" customWidth="1"/>
    <col min="8973" max="8973" width="9.7109375" style="29" customWidth="1"/>
    <col min="8974" max="8974" width="10" style="29" customWidth="1"/>
    <col min="8975" max="8975" width="9.85546875" style="29" customWidth="1"/>
    <col min="8976" max="8976" width="8.85546875" style="29" customWidth="1"/>
    <col min="8977" max="8977" width="9.140625" style="29"/>
    <col min="8978" max="8978" width="7.28515625" style="29" customWidth="1"/>
    <col min="8979" max="8979" width="8.42578125" style="29" customWidth="1"/>
    <col min="8980" max="8980" width="2" style="29" customWidth="1"/>
    <col min="8981" max="8982" width="8" style="29" customWidth="1"/>
    <col min="8983" max="8983" width="8.42578125" style="29" customWidth="1"/>
    <col min="8984" max="8985" width="8.5703125" style="29" customWidth="1"/>
    <col min="8986" max="9223" width="9.140625" style="29"/>
    <col min="9224" max="9224" width="1.28515625" style="29" customWidth="1"/>
    <col min="9225" max="9225" width="15.42578125" style="29" customWidth="1"/>
    <col min="9226" max="9226" width="14.5703125" style="29" customWidth="1"/>
    <col min="9227" max="9227" width="14.85546875" style="29" customWidth="1"/>
    <col min="9228" max="9228" width="15.28515625" style="29" customWidth="1"/>
    <col min="9229" max="9229" width="9.7109375" style="29" customWidth="1"/>
    <col min="9230" max="9230" width="10" style="29" customWidth="1"/>
    <col min="9231" max="9231" width="9.85546875" style="29" customWidth="1"/>
    <col min="9232" max="9232" width="8.85546875" style="29" customWidth="1"/>
    <col min="9233" max="9233" width="9.140625" style="29"/>
    <col min="9234" max="9234" width="7.28515625" style="29" customWidth="1"/>
    <col min="9235" max="9235" width="8.42578125" style="29" customWidth="1"/>
    <col min="9236" max="9236" width="2" style="29" customWidth="1"/>
    <col min="9237" max="9238" width="8" style="29" customWidth="1"/>
    <col min="9239" max="9239" width="8.42578125" style="29" customWidth="1"/>
    <col min="9240" max="9241" width="8.5703125" style="29" customWidth="1"/>
    <col min="9242" max="9479" width="9.140625" style="29"/>
    <col min="9480" max="9480" width="1.28515625" style="29" customWidth="1"/>
    <col min="9481" max="9481" width="15.42578125" style="29" customWidth="1"/>
    <col min="9482" max="9482" width="14.5703125" style="29" customWidth="1"/>
    <col min="9483" max="9483" width="14.85546875" style="29" customWidth="1"/>
    <col min="9484" max="9484" width="15.28515625" style="29" customWidth="1"/>
    <col min="9485" max="9485" width="9.7109375" style="29" customWidth="1"/>
    <col min="9486" max="9486" width="10" style="29" customWidth="1"/>
    <col min="9487" max="9487" width="9.85546875" style="29" customWidth="1"/>
    <col min="9488" max="9488" width="8.85546875" style="29" customWidth="1"/>
    <col min="9489" max="9489" width="9.140625" style="29"/>
    <col min="9490" max="9490" width="7.28515625" style="29" customWidth="1"/>
    <col min="9491" max="9491" width="8.42578125" style="29" customWidth="1"/>
    <col min="9492" max="9492" width="2" style="29" customWidth="1"/>
    <col min="9493" max="9494" width="8" style="29" customWidth="1"/>
    <col min="9495" max="9495" width="8.42578125" style="29" customWidth="1"/>
    <col min="9496" max="9497" width="8.5703125" style="29" customWidth="1"/>
    <col min="9498" max="9735" width="9.140625" style="29"/>
    <col min="9736" max="9736" width="1.28515625" style="29" customWidth="1"/>
    <col min="9737" max="9737" width="15.42578125" style="29" customWidth="1"/>
    <col min="9738" max="9738" width="14.5703125" style="29" customWidth="1"/>
    <col min="9739" max="9739" width="14.85546875" style="29" customWidth="1"/>
    <col min="9740" max="9740" width="15.28515625" style="29" customWidth="1"/>
    <col min="9741" max="9741" width="9.7109375" style="29" customWidth="1"/>
    <col min="9742" max="9742" width="10" style="29" customWidth="1"/>
    <col min="9743" max="9743" width="9.85546875" style="29" customWidth="1"/>
    <col min="9744" max="9744" width="8.85546875" style="29" customWidth="1"/>
    <col min="9745" max="9745" width="9.140625" style="29"/>
    <col min="9746" max="9746" width="7.28515625" style="29" customWidth="1"/>
    <col min="9747" max="9747" width="8.42578125" style="29" customWidth="1"/>
    <col min="9748" max="9748" width="2" style="29" customWidth="1"/>
    <col min="9749" max="9750" width="8" style="29" customWidth="1"/>
    <col min="9751" max="9751" width="8.42578125" style="29" customWidth="1"/>
    <col min="9752" max="9753" width="8.5703125" style="29" customWidth="1"/>
    <col min="9754" max="9991" width="9.140625" style="29"/>
    <col min="9992" max="9992" width="1.28515625" style="29" customWidth="1"/>
    <col min="9993" max="9993" width="15.42578125" style="29" customWidth="1"/>
    <col min="9994" max="9994" width="14.5703125" style="29" customWidth="1"/>
    <col min="9995" max="9995" width="14.85546875" style="29" customWidth="1"/>
    <col min="9996" max="9996" width="15.28515625" style="29" customWidth="1"/>
    <col min="9997" max="9997" width="9.7109375" style="29" customWidth="1"/>
    <col min="9998" max="9998" width="10" style="29" customWidth="1"/>
    <col min="9999" max="9999" width="9.85546875" style="29" customWidth="1"/>
    <col min="10000" max="10000" width="8.85546875" style="29" customWidth="1"/>
    <col min="10001" max="10001" width="9.140625" style="29"/>
    <col min="10002" max="10002" width="7.28515625" style="29" customWidth="1"/>
    <col min="10003" max="10003" width="8.42578125" style="29" customWidth="1"/>
    <col min="10004" max="10004" width="2" style="29" customWidth="1"/>
    <col min="10005" max="10006" width="8" style="29" customWidth="1"/>
    <col min="10007" max="10007" width="8.42578125" style="29" customWidth="1"/>
    <col min="10008" max="10009" width="8.5703125" style="29" customWidth="1"/>
    <col min="10010" max="10247" width="9.140625" style="29"/>
    <col min="10248" max="10248" width="1.28515625" style="29" customWidth="1"/>
    <col min="10249" max="10249" width="15.42578125" style="29" customWidth="1"/>
    <col min="10250" max="10250" width="14.5703125" style="29" customWidth="1"/>
    <col min="10251" max="10251" width="14.85546875" style="29" customWidth="1"/>
    <col min="10252" max="10252" width="15.28515625" style="29" customWidth="1"/>
    <col min="10253" max="10253" width="9.7109375" style="29" customWidth="1"/>
    <col min="10254" max="10254" width="10" style="29" customWidth="1"/>
    <col min="10255" max="10255" width="9.85546875" style="29" customWidth="1"/>
    <col min="10256" max="10256" width="8.85546875" style="29" customWidth="1"/>
    <col min="10257" max="10257" width="9.140625" style="29"/>
    <col min="10258" max="10258" width="7.28515625" style="29" customWidth="1"/>
    <col min="10259" max="10259" width="8.42578125" style="29" customWidth="1"/>
    <col min="10260" max="10260" width="2" style="29" customWidth="1"/>
    <col min="10261" max="10262" width="8" style="29" customWidth="1"/>
    <col min="10263" max="10263" width="8.42578125" style="29" customWidth="1"/>
    <col min="10264" max="10265" width="8.5703125" style="29" customWidth="1"/>
    <col min="10266" max="10503" width="9.140625" style="29"/>
    <col min="10504" max="10504" width="1.28515625" style="29" customWidth="1"/>
    <col min="10505" max="10505" width="15.42578125" style="29" customWidth="1"/>
    <col min="10506" max="10506" width="14.5703125" style="29" customWidth="1"/>
    <col min="10507" max="10507" width="14.85546875" style="29" customWidth="1"/>
    <col min="10508" max="10508" width="15.28515625" style="29" customWidth="1"/>
    <col min="10509" max="10509" width="9.7109375" style="29" customWidth="1"/>
    <col min="10510" max="10510" width="10" style="29" customWidth="1"/>
    <col min="10511" max="10511" width="9.85546875" style="29" customWidth="1"/>
    <col min="10512" max="10512" width="8.85546875" style="29" customWidth="1"/>
    <col min="10513" max="10513" width="9.140625" style="29"/>
    <col min="10514" max="10514" width="7.28515625" style="29" customWidth="1"/>
    <col min="10515" max="10515" width="8.42578125" style="29" customWidth="1"/>
    <col min="10516" max="10516" width="2" style="29" customWidth="1"/>
    <col min="10517" max="10518" width="8" style="29" customWidth="1"/>
    <col min="10519" max="10519" width="8.42578125" style="29" customWidth="1"/>
    <col min="10520" max="10521" width="8.5703125" style="29" customWidth="1"/>
    <col min="10522" max="10759" width="9.140625" style="29"/>
    <col min="10760" max="10760" width="1.28515625" style="29" customWidth="1"/>
    <col min="10761" max="10761" width="15.42578125" style="29" customWidth="1"/>
    <col min="10762" max="10762" width="14.5703125" style="29" customWidth="1"/>
    <col min="10763" max="10763" width="14.85546875" style="29" customWidth="1"/>
    <col min="10764" max="10764" width="15.28515625" style="29" customWidth="1"/>
    <col min="10765" max="10765" width="9.7109375" style="29" customWidth="1"/>
    <col min="10766" max="10766" width="10" style="29" customWidth="1"/>
    <col min="10767" max="10767" width="9.85546875" style="29" customWidth="1"/>
    <col min="10768" max="10768" width="8.85546875" style="29" customWidth="1"/>
    <col min="10769" max="10769" width="9.140625" style="29"/>
    <col min="10770" max="10770" width="7.28515625" style="29" customWidth="1"/>
    <col min="10771" max="10771" width="8.42578125" style="29" customWidth="1"/>
    <col min="10772" max="10772" width="2" style="29" customWidth="1"/>
    <col min="10773" max="10774" width="8" style="29" customWidth="1"/>
    <col min="10775" max="10775" width="8.42578125" style="29" customWidth="1"/>
    <col min="10776" max="10777" width="8.5703125" style="29" customWidth="1"/>
    <col min="10778" max="11015" width="9.140625" style="29"/>
    <col min="11016" max="11016" width="1.28515625" style="29" customWidth="1"/>
    <col min="11017" max="11017" width="15.42578125" style="29" customWidth="1"/>
    <col min="11018" max="11018" width="14.5703125" style="29" customWidth="1"/>
    <col min="11019" max="11019" width="14.85546875" style="29" customWidth="1"/>
    <col min="11020" max="11020" width="15.28515625" style="29" customWidth="1"/>
    <col min="11021" max="11021" width="9.7109375" style="29" customWidth="1"/>
    <col min="11022" max="11022" width="10" style="29" customWidth="1"/>
    <col min="11023" max="11023" width="9.85546875" style="29" customWidth="1"/>
    <col min="11024" max="11024" width="8.85546875" style="29" customWidth="1"/>
    <col min="11025" max="11025" width="9.140625" style="29"/>
    <col min="11026" max="11026" width="7.28515625" style="29" customWidth="1"/>
    <col min="11027" max="11027" width="8.42578125" style="29" customWidth="1"/>
    <col min="11028" max="11028" width="2" style="29" customWidth="1"/>
    <col min="11029" max="11030" width="8" style="29" customWidth="1"/>
    <col min="11031" max="11031" width="8.42578125" style="29" customWidth="1"/>
    <col min="11032" max="11033" width="8.5703125" style="29" customWidth="1"/>
    <col min="11034" max="11271" width="9.140625" style="29"/>
    <col min="11272" max="11272" width="1.28515625" style="29" customWidth="1"/>
    <col min="11273" max="11273" width="15.42578125" style="29" customWidth="1"/>
    <col min="11274" max="11274" width="14.5703125" style="29" customWidth="1"/>
    <col min="11275" max="11275" width="14.85546875" style="29" customWidth="1"/>
    <col min="11276" max="11276" width="15.28515625" style="29" customWidth="1"/>
    <col min="11277" max="11277" width="9.7109375" style="29" customWidth="1"/>
    <col min="11278" max="11278" width="10" style="29" customWidth="1"/>
    <col min="11279" max="11279" width="9.85546875" style="29" customWidth="1"/>
    <col min="11280" max="11280" width="8.85546875" style="29" customWidth="1"/>
    <col min="11281" max="11281" width="9.140625" style="29"/>
    <col min="11282" max="11282" width="7.28515625" style="29" customWidth="1"/>
    <col min="11283" max="11283" width="8.42578125" style="29" customWidth="1"/>
    <col min="11284" max="11284" width="2" style="29" customWidth="1"/>
    <col min="11285" max="11286" width="8" style="29" customWidth="1"/>
    <col min="11287" max="11287" width="8.42578125" style="29" customWidth="1"/>
    <col min="11288" max="11289" width="8.5703125" style="29" customWidth="1"/>
    <col min="11290" max="11527" width="9.140625" style="29"/>
    <col min="11528" max="11528" width="1.28515625" style="29" customWidth="1"/>
    <col min="11529" max="11529" width="15.42578125" style="29" customWidth="1"/>
    <col min="11530" max="11530" width="14.5703125" style="29" customWidth="1"/>
    <col min="11531" max="11531" width="14.85546875" style="29" customWidth="1"/>
    <col min="11532" max="11532" width="15.28515625" style="29" customWidth="1"/>
    <col min="11533" max="11533" width="9.7109375" style="29" customWidth="1"/>
    <col min="11534" max="11534" width="10" style="29" customWidth="1"/>
    <col min="11535" max="11535" width="9.85546875" style="29" customWidth="1"/>
    <col min="11536" max="11536" width="8.85546875" style="29" customWidth="1"/>
    <col min="11537" max="11537" width="9.140625" style="29"/>
    <col min="11538" max="11538" width="7.28515625" style="29" customWidth="1"/>
    <col min="11539" max="11539" width="8.42578125" style="29" customWidth="1"/>
    <col min="11540" max="11540" width="2" style="29" customWidth="1"/>
    <col min="11541" max="11542" width="8" style="29" customWidth="1"/>
    <col min="11543" max="11543" width="8.42578125" style="29" customWidth="1"/>
    <col min="11544" max="11545" width="8.5703125" style="29" customWidth="1"/>
    <col min="11546" max="11783" width="9.140625" style="29"/>
    <col min="11784" max="11784" width="1.28515625" style="29" customWidth="1"/>
    <col min="11785" max="11785" width="15.42578125" style="29" customWidth="1"/>
    <col min="11786" max="11786" width="14.5703125" style="29" customWidth="1"/>
    <col min="11787" max="11787" width="14.85546875" style="29" customWidth="1"/>
    <col min="11788" max="11788" width="15.28515625" style="29" customWidth="1"/>
    <col min="11789" max="11789" width="9.7109375" style="29" customWidth="1"/>
    <col min="11790" max="11790" width="10" style="29" customWidth="1"/>
    <col min="11791" max="11791" width="9.85546875" style="29" customWidth="1"/>
    <col min="11792" max="11792" width="8.85546875" style="29" customWidth="1"/>
    <col min="11793" max="11793" width="9.140625" style="29"/>
    <col min="11794" max="11794" width="7.28515625" style="29" customWidth="1"/>
    <col min="11795" max="11795" width="8.42578125" style="29" customWidth="1"/>
    <col min="11796" max="11796" width="2" style="29" customWidth="1"/>
    <col min="11797" max="11798" width="8" style="29" customWidth="1"/>
    <col min="11799" max="11799" width="8.42578125" style="29" customWidth="1"/>
    <col min="11800" max="11801" width="8.5703125" style="29" customWidth="1"/>
    <col min="11802" max="12039" width="9.140625" style="29"/>
    <col min="12040" max="12040" width="1.28515625" style="29" customWidth="1"/>
    <col min="12041" max="12041" width="15.42578125" style="29" customWidth="1"/>
    <col min="12042" max="12042" width="14.5703125" style="29" customWidth="1"/>
    <col min="12043" max="12043" width="14.85546875" style="29" customWidth="1"/>
    <col min="12044" max="12044" width="15.28515625" style="29" customWidth="1"/>
    <col min="12045" max="12045" width="9.7109375" style="29" customWidth="1"/>
    <col min="12046" max="12046" width="10" style="29" customWidth="1"/>
    <col min="12047" max="12047" width="9.85546875" style="29" customWidth="1"/>
    <col min="12048" max="12048" width="8.85546875" style="29" customWidth="1"/>
    <col min="12049" max="12049" width="9.140625" style="29"/>
    <col min="12050" max="12050" width="7.28515625" style="29" customWidth="1"/>
    <col min="12051" max="12051" width="8.42578125" style="29" customWidth="1"/>
    <col min="12052" max="12052" width="2" style="29" customWidth="1"/>
    <col min="12053" max="12054" width="8" style="29" customWidth="1"/>
    <col min="12055" max="12055" width="8.42578125" style="29" customWidth="1"/>
    <col min="12056" max="12057" width="8.5703125" style="29" customWidth="1"/>
    <col min="12058" max="12295" width="9.140625" style="29"/>
    <col min="12296" max="12296" width="1.28515625" style="29" customWidth="1"/>
    <col min="12297" max="12297" width="15.42578125" style="29" customWidth="1"/>
    <col min="12298" max="12298" width="14.5703125" style="29" customWidth="1"/>
    <col min="12299" max="12299" width="14.85546875" style="29" customWidth="1"/>
    <col min="12300" max="12300" width="15.28515625" style="29" customWidth="1"/>
    <col min="12301" max="12301" width="9.7109375" style="29" customWidth="1"/>
    <col min="12302" max="12302" width="10" style="29" customWidth="1"/>
    <col min="12303" max="12303" width="9.85546875" style="29" customWidth="1"/>
    <col min="12304" max="12304" width="8.85546875" style="29" customWidth="1"/>
    <col min="12305" max="12305" width="9.140625" style="29"/>
    <col min="12306" max="12306" width="7.28515625" style="29" customWidth="1"/>
    <col min="12307" max="12307" width="8.42578125" style="29" customWidth="1"/>
    <col min="12308" max="12308" width="2" style="29" customWidth="1"/>
    <col min="12309" max="12310" width="8" style="29" customWidth="1"/>
    <col min="12311" max="12311" width="8.42578125" style="29" customWidth="1"/>
    <col min="12312" max="12313" width="8.5703125" style="29" customWidth="1"/>
    <col min="12314" max="12551" width="9.140625" style="29"/>
    <col min="12552" max="12552" width="1.28515625" style="29" customWidth="1"/>
    <col min="12553" max="12553" width="15.42578125" style="29" customWidth="1"/>
    <col min="12554" max="12554" width="14.5703125" style="29" customWidth="1"/>
    <col min="12555" max="12555" width="14.85546875" style="29" customWidth="1"/>
    <col min="12556" max="12556" width="15.28515625" style="29" customWidth="1"/>
    <col min="12557" max="12557" width="9.7109375" style="29" customWidth="1"/>
    <col min="12558" max="12558" width="10" style="29" customWidth="1"/>
    <col min="12559" max="12559" width="9.85546875" style="29" customWidth="1"/>
    <col min="12560" max="12560" width="8.85546875" style="29" customWidth="1"/>
    <col min="12561" max="12561" width="9.140625" style="29"/>
    <col min="12562" max="12562" width="7.28515625" style="29" customWidth="1"/>
    <col min="12563" max="12563" width="8.42578125" style="29" customWidth="1"/>
    <col min="12564" max="12564" width="2" style="29" customWidth="1"/>
    <col min="12565" max="12566" width="8" style="29" customWidth="1"/>
    <col min="12567" max="12567" width="8.42578125" style="29" customWidth="1"/>
    <col min="12568" max="12569" width="8.5703125" style="29" customWidth="1"/>
    <col min="12570" max="12807" width="9.140625" style="29"/>
    <col min="12808" max="12808" width="1.28515625" style="29" customWidth="1"/>
    <col min="12809" max="12809" width="15.42578125" style="29" customWidth="1"/>
    <col min="12810" max="12810" width="14.5703125" style="29" customWidth="1"/>
    <col min="12811" max="12811" width="14.85546875" style="29" customWidth="1"/>
    <col min="12812" max="12812" width="15.28515625" style="29" customWidth="1"/>
    <col min="12813" max="12813" width="9.7109375" style="29" customWidth="1"/>
    <col min="12814" max="12814" width="10" style="29" customWidth="1"/>
    <col min="12815" max="12815" width="9.85546875" style="29" customWidth="1"/>
    <col min="12816" max="12816" width="8.85546875" style="29" customWidth="1"/>
    <col min="12817" max="12817" width="9.140625" style="29"/>
    <col min="12818" max="12818" width="7.28515625" style="29" customWidth="1"/>
    <col min="12819" max="12819" width="8.42578125" style="29" customWidth="1"/>
    <col min="12820" max="12820" width="2" style="29" customWidth="1"/>
    <col min="12821" max="12822" width="8" style="29" customWidth="1"/>
    <col min="12823" max="12823" width="8.42578125" style="29" customWidth="1"/>
    <col min="12824" max="12825" width="8.5703125" style="29" customWidth="1"/>
    <col min="12826" max="13063" width="9.140625" style="29"/>
    <col min="13064" max="13064" width="1.28515625" style="29" customWidth="1"/>
    <col min="13065" max="13065" width="15.42578125" style="29" customWidth="1"/>
    <col min="13066" max="13066" width="14.5703125" style="29" customWidth="1"/>
    <col min="13067" max="13067" width="14.85546875" style="29" customWidth="1"/>
    <col min="13068" max="13068" width="15.28515625" style="29" customWidth="1"/>
    <col min="13069" max="13069" width="9.7109375" style="29" customWidth="1"/>
    <col min="13070" max="13070" width="10" style="29" customWidth="1"/>
    <col min="13071" max="13071" width="9.85546875" style="29" customWidth="1"/>
    <col min="13072" max="13072" width="8.85546875" style="29" customWidth="1"/>
    <col min="13073" max="13073" width="9.140625" style="29"/>
    <col min="13074" max="13074" width="7.28515625" style="29" customWidth="1"/>
    <col min="13075" max="13075" width="8.42578125" style="29" customWidth="1"/>
    <col min="13076" max="13076" width="2" style="29" customWidth="1"/>
    <col min="13077" max="13078" width="8" style="29" customWidth="1"/>
    <col min="13079" max="13079" width="8.42578125" style="29" customWidth="1"/>
    <col min="13080" max="13081" width="8.5703125" style="29" customWidth="1"/>
    <col min="13082" max="13319" width="9.140625" style="29"/>
    <col min="13320" max="13320" width="1.28515625" style="29" customWidth="1"/>
    <col min="13321" max="13321" width="15.42578125" style="29" customWidth="1"/>
    <col min="13322" max="13322" width="14.5703125" style="29" customWidth="1"/>
    <col min="13323" max="13323" width="14.85546875" style="29" customWidth="1"/>
    <col min="13324" max="13324" width="15.28515625" style="29" customWidth="1"/>
    <col min="13325" max="13325" width="9.7109375" style="29" customWidth="1"/>
    <col min="13326" max="13326" width="10" style="29" customWidth="1"/>
    <col min="13327" max="13327" width="9.85546875" style="29" customWidth="1"/>
    <col min="13328" max="13328" width="8.85546875" style="29" customWidth="1"/>
    <col min="13329" max="13329" width="9.140625" style="29"/>
    <col min="13330" max="13330" width="7.28515625" style="29" customWidth="1"/>
    <col min="13331" max="13331" width="8.42578125" style="29" customWidth="1"/>
    <col min="13332" max="13332" width="2" style="29" customWidth="1"/>
    <col min="13333" max="13334" width="8" style="29" customWidth="1"/>
    <col min="13335" max="13335" width="8.42578125" style="29" customWidth="1"/>
    <col min="13336" max="13337" width="8.5703125" style="29" customWidth="1"/>
    <col min="13338" max="13575" width="9.140625" style="29"/>
    <col min="13576" max="13576" width="1.28515625" style="29" customWidth="1"/>
    <col min="13577" max="13577" width="15.42578125" style="29" customWidth="1"/>
    <col min="13578" max="13578" width="14.5703125" style="29" customWidth="1"/>
    <col min="13579" max="13579" width="14.85546875" style="29" customWidth="1"/>
    <col min="13580" max="13580" width="15.28515625" style="29" customWidth="1"/>
    <col min="13581" max="13581" width="9.7109375" style="29" customWidth="1"/>
    <col min="13582" max="13582" width="10" style="29" customWidth="1"/>
    <col min="13583" max="13583" width="9.85546875" style="29" customWidth="1"/>
    <col min="13584" max="13584" width="8.85546875" style="29" customWidth="1"/>
    <col min="13585" max="13585" width="9.140625" style="29"/>
    <col min="13586" max="13586" width="7.28515625" style="29" customWidth="1"/>
    <col min="13587" max="13587" width="8.42578125" style="29" customWidth="1"/>
    <col min="13588" max="13588" width="2" style="29" customWidth="1"/>
    <col min="13589" max="13590" width="8" style="29" customWidth="1"/>
    <col min="13591" max="13591" width="8.42578125" style="29" customWidth="1"/>
    <col min="13592" max="13593" width="8.5703125" style="29" customWidth="1"/>
    <col min="13594" max="13831" width="9.140625" style="29"/>
    <col min="13832" max="13832" width="1.28515625" style="29" customWidth="1"/>
    <col min="13833" max="13833" width="15.42578125" style="29" customWidth="1"/>
    <col min="13834" max="13834" width="14.5703125" style="29" customWidth="1"/>
    <col min="13835" max="13835" width="14.85546875" style="29" customWidth="1"/>
    <col min="13836" max="13836" width="15.28515625" style="29" customWidth="1"/>
    <col min="13837" max="13837" width="9.7109375" style="29" customWidth="1"/>
    <col min="13838" max="13838" width="10" style="29" customWidth="1"/>
    <col min="13839" max="13839" width="9.85546875" style="29" customWidth="1"/>
    <col min="13840" max="13840" width="8.85546875" style="29" customWidth="1"/>
    <col min="13841" max="13841" width="9.140625" style="29"/>
    <col min="13842" max="13842" width="7.28515625" style="29" customWidth="1"/>
    <col min="13843" max="13843" width="8.42578125" style="29" customWidth="1"/>
    <col min="13844" max="13844" width="2" style="29" customWidth="1"/>
    <col min="13845" max="13846" width="8" style="29" customWidth="1"/>
    <col min="13847" max="13847" width="8.42578125" style="29" customWidth="1"/>
    <col min="13848" max="13849" width="8.5703125" style="29" customWidth="1"/>
    <col min="13850" max="14087" width="9.140625" style="29"/>
    <col min="14088" max="14088" width="1.28515625" style="29" customWidth="1"/>
    <col min="14089" max="14089" width="15.42578125" style="29" customWidth="1"/>
    <col min="14090" max="14090" width="14.5703125" style="29" customWidth="1"/>
    <col min="14091" max="14091" width="14.85546875" style="29" customWidth="1"/>
    <col min="14092" max="14092" width="15.28515625" style="29" customWidth="1"/>
    <col min="14093" max="14093" width="9.7109375" style="29" customWidth="1"/>
    <col min="14094" max="14094" width="10" style="29" customWidth="1"/>
    <col min="14095" max="14095" width="9.85546875" style="29" customWidth="1"/>
    <col min="14096" max="14096" width="8.85546875" style="29" customWidth="1"/>
    <col min="14097" max="14097" width="9.140625" style="29"/>
    <col min="14098" max="14098" width="7.28515625" style="29" customWidth="1"/>
    <col min="14099" max="14099" width="8.42578125" style="29" customWidth="1"/>
    <col min="14100" max="14100" width="2" style="29" customWidth="1"/>
    <col min="14101" max="14102" width="8" style="29" customWidth="1"/>
    <col min="14103" max="14103" width="8.42578125" style="29" customWidth="1"/>
    <col min="14104" max="14105" width="8.5703125" style="29" customWidth="1"/>
    <col min="14106" max="14343" width="9.140625" style="29"/>
    <col min="14344" max="14344" width="1.28515625" style="29" customWidth="1"/>
    <col min="14345" max="14345" width="15.42578125" style="29" customWidth="1"/>
    <col min="14346" max="14346" width="14.5703125" style="29" customWidth="1"/>
    <col min="14347" max="14347" width="14.85546875" style="29" customWidth="1"/>
    <col min="14348" max="14348" width="15.28515625" style="29" customWidth="1"/>
    <col min="14349" max="14349" width="9.7109375" style="29" customWidth="1"/>
    <col min="14350" max="14350" width="10" style="29" customWidth="1"/>
    <col min="14351" max="14351" width="9.85546875" style="29" customWidth="1"/>
    <col min="14352" max="14352" width="8.85546875" style="29" customWidth="1"/>
    <col min="14353" max="14353" width="9.140625" style="29"/>
    <col min="14354" max="14354" width="7.28515625" style="29" customWidth="1"/>
    <col min="14355" max="14355" width="8.42578125" style="29" customWidth="1"/>
    <col min="14356" max="14356" width="2" style="29" customWidth="1"/>
    <col min="14357" max="14358" width="8" style="29" customWidth="1"/>
    <col min="14359" max="14359" width="8.42578125" style="29" customWidth="1"/>
    <col min="14360" max="14361" width="8.5703125" style="29" customWidth="1"/>
    <col min="14362" max="14599" width="9.140625" style="29"/>
    <col min="14600" max="14600" width="1.28515625" style="29" customWidth="1"/>
    <col min="14601" max="14601" width="15.42578125" style="29" customWidth="1"/>
    <col min="14602" max="14602" width="14.5703125" style="29" customWidth="1"/>
    <col min="14603" max="14603" width="14.85546875" style="29" customWidth="1"/>
    <col min="14604" max="14604" width="15.28515625" style="29" customWidth="1"/>
    <col min="14605" max="14605" width="9.7109375" style="29" customWidth="1"/>
    <col min="14606" max="14606" width="10" style="29" customWidth="1"/>
    <col min="14607" max="14607" width="9.85546875" style="29" customWidth="1"/>
    <col min="14608" max="14608" width="8.85546875" style="29" customWidth="1"/>
    <col min="14609" max="14609" width="9.140625" style="29"/>
    <col min="14610" max="14610" width="7.28515625" style="29" customWidth="1"/>
    <col min="14611" max="14611" width="8.42578125" style="29" customWidth="1"/>
    <col min="14612" max="14612" width="2" style="29" customWidth="1"/>
    <col min="14613" max="14614" width="8" style="29" customWidth="1"/>
    <col min="14615" max="14615" width="8.42578125" style="29" customWidth="1"/>
    <col min="14616" max="14617" width="8.5703125" style="29" customWidth="1"/>
    <col min="14618" max="14855" width="9.140625" style="29"/>
    <col min="14856" max="14856" width="1.28515625" style="29" customWidth="1"/>
    <col min="14857" max="14857" width="15.42578125" style="29" customWidth="1"/>
    <col min="14858" max="14858" width="14.5703125" style="29" customWidth="1"/>
    <col min="14859" max="14859" width="14.85546875" style="29" customWidth="1"/>
    <col min="14860" max="14860" width="15.28515625" style="29" customWidth="1"/>
    <col min="14861" max="14861" width="9.7109375" style="29" customWidth="1"/>
    <col min="14862" max="14862" width="10" style="29" customWidth="1"/>
    <col min="14863" max="14863" width="9.85546875" style="29" customWidth="1"/>
    <col min="14864" max="14864" width="8.85546875" style="29" customWidth="1"/>
    <col min="14865" max="14865" width="9.140625" style="29"/>
    <col min="14866" max="14866" width="7.28515625" style="29" customWidth="1"/>
    <col min="14867" max="14867" width="8.42578125" style="29" customWidth="1"/>
    <col min="14868" max="14868" width="2" style="29" customWidth="1"/>
    <col min="14869" max="14870" width="8" style="29" customWidth="1"/>
    <col min="14871" max="14871" width="8.42578125" style="29" customWidth="1"/>
    <col min="14872" max="14873" width="8.5703125" style="29" customWidth="1"/>
    <col min="14874" max="15111" width="9.140625" style="29"/>
    <col min="15112" max="15112" width="1.28515625" style="29" customWidth="1"/>
    <col min="15113" max="15113" width="15.42578125" style="29" customWidth="1"/>
    <col min="15114" max="15114" width="14.5703125" style="29" customWidth="1"/>
    <col min="15115" max="15115" width="14.85546875" style="29" customWidth="1"/>
    <col min="15116" max="15116" width="15.28515625" style="29" customWidth="1"/>
    <col min="15117" max="15117" width="9.7109375" style="29" customWidth="1"/>
    <col min="15118" max="15118" width="10" style="29" customWidth="1"/>
    <col min="15119" max="15119" width="9.85546875" style="29" customWidth="1"/>
    <col min="15120" max="15120" width="8.85546875" style="29" customWidth="1"/>
    <col min="15121" max="15121" width="9.140625" style="29"/>
    <col min="15122" max="15122" width="7.28515625" style="29" customWidth="1"/>
    <col min="15123" max="15123" width="8.42578125" style="29" customWidth="1"/>
    <col min="15124" max="15124" width="2" style="29" customWidth="1"/>
    <col min="15125" max="15126" width="8" style="29" customWidth="1"/>
    <col min="15127" max="15127" width="8.42578125" style="29" customWidth="1"/>
    <col min="15128" max="15129" width="8.5703125" style="29" customWidth="1"/>
    <col min="15130" max="15367" width="9.140625" style="29"/>
    <col min="15368" max="15368" width="1.28515625" style="29" customWidth="1"/>
    <col min="15369" max="15369" width="15.42578125" style="29" customWidth="1"/>
    <col min="15370" max="15370" width="14.5703125" style="29" customWidth="1"/>
    <col min="15371" max="15371" width="14.85546875" style="29" customWidth="1"/>
    <col min="15372" max="15372" width="15.28515625" style="29" customWidth="1"/>
    <col min="15373" max="15373" width="9.7109375" style="29" customWidth="1"/>
    <col min="15374" max="15374" width="10" style="29" customWidth="1"/>
    <col min="15375" max="15375" width="9.85546875" style="29" customWidth="1"/>
    <col min="15376" max="15376" width="8.85546875" style="29" customWidth="1"/>
    <col min="15377" max="15377" width="9.140625" style="29"/>
    <col min="15378" max="15378" width="7.28515625" style="29" customWidth="1"/>
    <col min="15379" max="15379" width="8.42578125" style="29" customWidth="1"/>
    <col min="15380" max="15380" width="2" style="29" customWidth="1"/>
    <col min="15381" max="15382" width="8" style="29" customWidth="1"/>
    <col min="15383" max="15383" width="8.42578125" style="29" customWidth="1"/>
    <col min="15384" max="15385" width="8.5703125" style="29" customWidth="1"/>
    <col min="15386" max="15623" width="9.140625" style="29"/>
    <col min="15624" max="15624" width="1.28515625" style="29" customWidth="1"/>
    <col min="15625" max="15625" width="15.42578125" style="29" customWidth="1"/>
    <col min="15626" max="15626" width="14.5703125" style="29" customWidth="1"/>
    <col min="15627" max="15627" width="14.85546875" style="29" customWidth="1"/>
    <col min="15628" max="15628" width="15.28515625" style="29" customWidth="1"/>
    <col min="15629" max="15629" width="9.7109375" style="29" customWidth="1"/>
    <col min="15630" max="15630" width="10" style="29" customWidth="1"/>
    <col min="15631" max="15631" width="9.85546875" style="29" customWidth="1"/>
    <col min="15632" max="15632" width="8.85546875" style="29" customWidth="1"/>
    <col min="15633" max="15633" width="9.140625" style="29"/>
    <col min="15634" max="15634" width="7.28515625" style="29" customWidth="1"/>
    <col min="15635" max="15635" width="8.42578125" style="29" customWidth="1"/>
    <col min="15636" max="15636" width="2" style="29" customWidth="1"/>
    <col min="15637" max="15638" width="8" style="29" customWidth="1"/>
    <col min="15639" max="15639" width="8.42578125" style="29" customWidth="1"/>
    <col min="15640" max="15641" width="8.5703125" style="29" customWidth="1"/>
    <col min="15642" max="15879" width="9.140625" style="29"/>
    <col min="15880" max="15880" width="1.28515625" style="29" customWidth="1"/>
    <col min="15881" max="15881" width="15.42578125" style="29" customWidth="1"/>
    <col min="15882" max="15882" width="14.5703125" style="29" customWidth="1"/>
    <col min="15883" max="15883" width="14.85546875" style="29" customWidth="1"/>
    <col min="15884" max="15884" width="15.28515625" style="29" customWidth="1"/>
    <col min="15885" max="15885" width="9.7109375" style="29" customWidth="1"/>
    <col min="15886" max="15886" width="10" style="29" customWidth="1"/>
    <col min="15887" max="15887" width="9.85546875" style="29" customWidth="1"/>
    <col min="15888" max="15888" width="8.85546875" style="29" customWidth="1"/>
    <col min="15889" max="15889" width="9.140625" style="29"/>
    <col min="15890" max="15890" width="7.28515625" style="29" customWidth="1"/>
    <col min="15891" max="15891" width="8.42578125" style="29" customWidth="1"/>
    <col min="15892" max="15892" width="2" style="29" customWidth="1"/>
    <col min="15893" max="15894" width="8" style="29" customWidth="1"/>
    <col min="15895" max="15895" width="8.42578125" style="29" customWidth="1"/>
    <col min="15896" max="15897" width="8.5703125" style="29" customWidth="1"/>
    <col min="15898" max="16135" width="9.140625" style="29"/>
    <col min="16136" max="16136" width="1.28515625" style="29" customWidth="1"/>
    <col min="16137" max="16137" width="15.42578125" style="29" customWidth="1"/>
    <col min="16138" max="16138" width="14.5703125" style="29" customWidth="1"/>
    <col min="16139" max="16139" width="14.85546875" style="29" customWidth="1"/>
    <col min="16140" max="16140" width="15.28515625" style="29" customWidth="1"/>
    <col min="16141" max="16141" width="9.7109375" style="29" customWidth="1"/>
    <col min="16142" max="16142" width="10" style="29" customWidth="1"/>
    <col min="16143" max="16143" width="9.85546875" style="29" customWidth="1"/>
    <col min="16144" max="16144" width="8.85546875" style="29" customWidth="1"/>
    <col min="16145" max="16145" width="9.140625" style="29"/>
    <col min="16146" max="16146" width="7.28515625" style="29" customWidth="1"/>
    <col min="16147" max="16147" width="8.42578125" style="29" customWidth="1"/>
    <col min="16148" max="16148" width="2" style="29" customWidth="1"/>
    <col min="16149" max="16150" width="8" style="29" customWidth="1"/>
    <col min="16151" max="16151" width="8.42578125" style="29" customWidth="1"/>
    <col min="16152" max="16153" width="8.5703125" style="29" customWidth="1"/>
    <col min="16154" max="16384" width="9.140625" style="29"/>
  </cols>
  <sheetData>
    <row r="1" spans="2:29" ht="15.75" x14ac:dyDescent="0.25">
      <c r="B1" s="239" t="s">
        <v>135</v>
      </c>
      <c r="C1" s="240"/>
      <c r="D1" s="240"/>
      <c r="E1" s="240"/>
      <c r="F1" s="240"/>
      <c r="G1" s="240"/>
      <c r="H1" s="240"/>
      <c r="I1" s="240"/>
      <c r="J1" s="240"/>
      <c r="K1" s="240"/>
      <c r="L1" s="240"/>
      <c r="M1" s="240"/>
      <c r="N1" s="240"/>
      <c r="O1" s="241"/>
      <c r="Q1" s="204" t="s">
        <v>293</v>
      </c>
      <c r="R1" s="205"/>
      <c r="T1" s="224" t="s">
        <v>283</v>
      </c>
      <c r="U1" s="225"/>
      <c r="V1" s="225"/>
      <c r="W1" s="225"/>
      <c r="X1" s="225"/>
      <c r="Y1" s="225"/>
      <c r="Z1" s="226"/>
      <c r="AA1" s="197" t="s">
        <v>284</v>
      </c>
      <c r="AB1" s="198"/>
      <c r="AC1" s="199"/>
    </row>
    <row r="2" spans="2:29" ht="12.75" customHeight="1" x14ac:dyDescent="0.25">
      <c r="B2" s="227" t="s">
        <v>0</v>
      </c>
      <c r="C2" s="228"/>
      <c r="D2" s="188" t="s">
        <v>1</v>
      </c>
      <c r="E2" s="189"/>
      <c r="F2" s="190" t="s">
        <v>272</v>
      </c>
      <c r="G2" s="190" t="s">
        <v>6</v>
      </c>
      <c r="H2" s="190" t="s">
        <v>7</v>
      </c>
      <c r="I2" s="190" t="s">
        <v>10</v>
      </c>
      <c r="J2" s="192" t="s">
        <v>290</v>
      </c>
      <c r="K2" s="192"/>
      <c r="L2" s="231" t="s">
        <v>2</v>
      </c>
      <c r="M2" s="233" t="s">
        <v>3</v>
      </c>
      <c r="N2" s="235" t="s">
        <v>4</v>
      </c>
      <c r="O2" s="236"/>
      <c r="Q2" s="231" t="s">
        <v>291</v>
      </c>
      <c r="R2" s="233" t="s">
        <v>261</v>
      </c>
      <c r="S2" s="35"/>
      <c r="T2" s="200" t="s">
        <v>5</v>
      </c>
      <c r="U2" s="200" t="s">
        <v>6</v>
      </c>
      <c r="V2" s="200" t="s">
        <v>7</v>
      </c>
      <c r="W2" s="200" t="s">
        <v>8</v>
      </c>
      <c r="X2" s="200" t="s">
        <v>285</v>
      </c>
      <c r="Y2" s="200" t="s">
        <v>286</v>
      </c>
      <c r="Z2" s="200" t="s">
        <v>9</v>
      </c>
      <c r="AA2" s="202" t="s">
        <v>287</v>
      </c>
      <c r="AB2" s="202" t="s">
        <v>288</v>
      </c>
      <c r="AC2" s="202" t="s">
        <v>289</v>
      </c>
    </row>
    <row r="3" spans="2:29" ht="16.5" customHeight="1" x14ac:dyDescent="0.25">
      <c r="B3" s="229"/>
      <c r="C3" s="230"/>
      <c r="D3" s="4" t="s">
        <v>295</v>
      </c>
      <c r="E3" s="4" t="s">
        <v>296</v>
      </c>
      <c r="F3" s="191"/>
      <c r="G3" s="191"/>
      <c r="H3" s="191"/>
      <c r="I3" s="191"/>
      <c r="J3" s="36" t="s">
        <v>285</v>
      </c>
      <c r="K3" s="37" t="s">
        <v>286</v>
      </c>
      <c r="L3" s="232"/>
      <c r="M3" s="234"/>
      <c r="N3" s="237"/>
      <c r="O3" s="238"/>
      <c r="Q3" s="232"/>
      <c r="R3" s="234"/>
      <c r="S3" s="35"/>
      <c r="T3" s="201"/>
      <c r="U3" s="201"/>
      <c r="V3" s="201"/>
      <c r="W3" s="201"/>
      <c r="X3" s="201"/>
      <c r="Y3" s="201"/>
      <c r="Z3" s="201"/>
      <c r="AA3" s="203"/>
      <c r="AB3" s="203"/>
      <c r="AC3" s="203"/>
    </row>
    <row r="4" spans="2:29" x14ac:dyDescent="0.25">
      <c r="B4" s="184" t="s">
        <v>292</v>
      </c>
      <c r="C4" s="185"/>
      <c r="D4" s="15" t="s">
        <v>12</v>
      </c>
      <c r="E4" s="15" t="s">
        <v>12</v>
      </c>
      <c r="F4" s="15">
        <v>1</v>
      </c>
      <c r="G4" s="15" t="s">
        <v>217</v>
      </c>
      <c r="H4" s="15"/>
      <c r="I4" s="15"/>
      <c r="J4" s="15"/>
      <c r="K4" s="15"/>
      <c r="L4" s="6">
        <v>1</v>
      </c>
      <c r="M4" s="10">
        <f>AC4</f>
        <v>0</v>
      </c>
      <c r="N4" s="186">
        <v>1</v>
      </c>
      <c r="O4" s="187"/>
      <c r="Q4" s="19">
        <v>1</v>
      </c>
      <c r="R4" s="38">
        <f>Q4*M4</f>
        <v>0</v>
      </c>
      <c r="S4" s="35"/>
      <c r="T4" s="7">
        <v>0</v>
      </c>
      <c r="U4" s="3"/>
      <c r="V4" s="3"/>
      <c r="W4" s="3"/>
      <c r="X4" s="3"/>
      <c r="Y4" s="3"/>
      <c r="Z4" s="32">
        <f>SUM(T4:Y4)</f>
        <v>0</v>
      </c>
      <c r="AA4" s="8">
        <f>Z4*L4</f>
        <v>0</v>
      </c>
      <c r="AB4" s="8">
        <v>0</v>
      </c>
      <c r="AC4" s="8">
        <f>AA4+AB4</f>
        <v>0</v>
      </c>
    </row>
    <row r="5" spans="2:29" x14ac:dyDescent="0.25">
      <c r="B5" s="195" t="s">
        <v>300</v>
      </c>
      <c r="C5" s="196"/>
      <c r="D5" s="15" t="s">
        <v>12</v>
      </c>
      <c r="E5" s="15" t="s">
        <v>12</v>
      </c>
      <c r="F5" s="15">
        <v>1</v>
      </c>
      <c r="G5" s="15" t="s">
        <v>217</v>
      </c>
      <c r="H5" s="15"/>
      <c r="I5" s="15"/>
      <c r="J5" s="15"/>
      <c r="K5" s="15"/>
      <c r="L5" s="6">
        <v>1</v>
      </c>
      <c r="M5" s="10">
        <f t="shared" ref="M5:M7" si="0">AC5</f>
        <v>20</v>
      </c>
      <c r="N5" s="186" t="s">
        <v>13</v>
      </c>
      <c r="O5" s="187"/>
      <c r="Q5" s="19">
        <v>0</v>
      </c>
      <c r="R5" s="50">
        <f>M5*Q5</f>
        <v>0</v>
      </c>
      <c r="T5" s="13">
        <v>20</v>
      </c>
      <c r="U5" s="2"/>
      <c r="V5" s="2"/>
      <c r="W5" s="2"/>
      <c r="X5" s="2"/>
      <c r="Y5" s="2"/>
      <c r="Z5" s="32">
        <f t="shared" ref="Z5:Z7" si="1">SUM(T5:Y5)</f>
        <v>20</v>
      </c>
      <c r="AA5" s="8">
        <f t="shared" ref="AA5:AA7" si="2">Z5*L5</f>
        <v>20</v>
      </c>
      <c r="AB5" s="8">
        <v>0</v>
      </c>
      <c r="AC5" s="8">
        <f t="shared" ref="AC5:AC7" si="3">AA5+AB5</f>
        <v>20</v>
      </c>
    </row>
    <row r="6" spans="2:29" x14ac:dyDescent="0.25">
      <c r="B6" s="184" t="s">
        <v>145</v>
      </c>
      <c r="C6" s="185"/>
      <c r="D6" s="15" t="s">
        <v>294</v>
      </c>
      <c r="E6" s="15" t="s">
        <v>294</v>
      </c>
      <c r="F6" s="39">
        <v>1</v>
      </c>
      <c r="G6" s="15" t="s">
        <v>217</v>
      </c>
      <c r="H6" s="15"/>
      <c r="I6" s="15"/>
      <c r="J6" s="15"/>
      <c r="K6" s="39"/>
      <c r="L6" s="17">
        <v>1</v>
      </c>
      <c r="M6" s="10">
        <f t="shared" si="0"/>
        <v>100</v>
      </c>
      <c r="N6" s="242" t="s">
        <v>22</v>
      </c>
      <c r="O6" s="243"/>
      <c r="Q6" s="19">
        <v>0</v>
      </c>
      <c r="R6" s="50">
        <f t="shared" ref="R6:R7" si="4">M6*Q6</f>
        <v>0</v>
      </c>
      <c r="T6" s="13">
        <v>100</v>
      </c>
      <c r="U6" s="13"/>
      <c r="V6" s="2"/>
      <c r="W6" s="2"/>
      <c r="X6" s="2"/>
      <c r="Y6" s="2"/>
      <c r="Z6" s="32">
        <f t="shared" si="1"/>
        <v>100</v>
      </c>
      <c r="AA6" s="8">
        <f t="shared" si="2"/>
        <v>100</v>
      </c>
      <c r="AB6" s="8">
        <v>0</v>
      </c>
      <c r="AC6" s="8">
        <f t="shared" si="3"/>
        <v>100</v>
      </c>
    </row>
    <row r="7" spans="2:29" x14ac:dyDescent="0.25">
      <c r="B7" s="184" t="s">
        <v>215</v>
      </c>
      <c r="C7" s="185"/>
      <c r="D7" s="15" t="s">
        <v>23</v>
      </c>
      <c r="E7" s="15" t="s">
        <v>215</v>
      </c>
      <c r="F7" s="39">
        <v>1</v>
      </c>
      <c r="G7" s="15" t="s">
        <v>21</v>
      </c>
      <c r="H7" s="15" t="s">
        <v>15</v>
      </c>
      <c r="I7" s="15"/>
      <c r="J7" s="15"/>
      <c r="K7" s="39"/>
      <c r="L7" s="17">
        <v>1</v>
      </c>
      <c r="M7" s="10">
        <f t="shared" si="0"/>
        <v>50</v>
      </c>
      <c r="N7" s="242" t="s">
        <v>22</v>
      </c>
      <c r="O7" s="243"/>
      <c r="Q7" s="19">
        <v>0</v>
      </c>
      <c r="R7" s="50">
        <f t="shared" si="4"/>
        <v>0</v>
      </c>
      <c r="T7" s="13">
        <v>50</v>
      </c>
      <c r="U7" s="13"/>
      <c r="V7" s="2"/>
      <c r="W7" s="2"/>
      <c r="X7" s="2"/>
      <c r="Y7" s="2"/>
      <c r="Z7" s="32">
        <f t="shared" si="1"/>
        <v>50</v>
      </c>
      <c r="AA7" s="8">
        <f t="shared" si="2"/>
        <v>50</v>
      </c>
      <c r="AB7" s="8">
        <v>0</v>
      </c>
      <c r="AC7" s="8">
        <f t="shared" si="3"/>
        <v>50</v>
      </c>
    </row>
    <row r="8" spans="2:29" ht="15" customHeight="1" x14ac:dyDescent="0.25">
      <c r="B8" s="244" t="s">
        <v>309</v>
      </c>
      <c r="C8" s="245"/>
      <c r="D8" s="245"/>
      <c r="E8" s="245"/>
      <c r="F8" s="245"/>
      <c r="G8" s="245"/>
      <c r="H8" s="245"/>
      <c r="I8" s="245"/>
      <c r="J8" s="245"/>
      <c r="K8" s="245"/>
      <c r="L8" s="245"/>
      <c r="M8" s="245"/>
      <c r="N8" s="245"/>
      <c r="O8" s="246"/>
      <c r="Q8" s="40"/>
      <c r="R8" s="51"/>
      <c r="T8" s="101"/>
      <c r="U8" s="101"/>
      <c r="V8" s="101"/>
      <c r="W8" s="101"/>
      <c r="X8" s="101"/>
      <c r="Y8" s="101"/>
      <c r="Z8" s="101"/>
      <c r="AA8" s="100"/>
      <c r="AB8" s="100"/>
      <c r="AC8" s="100"/>
    </row>
    <row r="9" spans="2:29" x14ac:dyDescent="0.25">
      <c r="B9" s="153" t="s">
        <v>120</v>
      </c>
      <c r="C9" s="155"/>
      <c r="D9" s="19" t="s">
        <v>23</v>
      </c>
      <c r="E9" s="19" t="s">
        <v>23</v>
      </c>
      <c r="F9" s="19">
        <v>1</v>
      </c>
      <c r="G9" s="19" t="s">
        <v>47</v>
      </c>
      <c r="H9" s="19" t="s">
        <v>15</v>
      </c>
      <c r="I9" s="19"/>
      <c r="J9" s="19"/>
      <c r="K9" s="19"/>
      <c r="L9" s="19">
        <v>4</v>
      </c>
      <c r="M9" s="10">
        <f t="shared" ref="M9:M33" si="5">AC9</f>
        <v>160</v>
      </c>
      <c r="N9" s="186" t="s">
        <v>22</v>
      </c>
      <c r="O9" s="187"/>
      <c r="Q9" s="19"/>
      <c r="R9" s="50">
        <f t="shared" ref="R9:R33" si="6">M9*Q9</f>
        <v>0</v>
      </c>
      <c r="T9" s="14">
        <v>10</v>
      </c>
      <c r="U9" s="14">
        <v>10</v>
      </c>
      <c r="V9" s="14">
        <v>20</v>
      </c>
      <c r="W9" s="14"/>
      <c r="X9" s="14"/>
      <c r="Y9" s="14"/>
      <c r="Z9" s="32">
        <f t="shared" ref="Z9:Z33" si="7">SUM(T9:Y9)</f>
        <v>40</v>
      </c>
      <c r="AA9" s="8">
        <f t="shared" ref="AA9:AA33" si="8">Z9*L9</f>
        <v>160</v>
      </c>
      <c r="AB9" s="8">
        <v>0</v>
      </c>
      <c r="AC9" s="8">
        <f t="shared" ref="AC9:AC33" si="9">AA9+AB9</f>
        <v>160</v>
      </c>
    </row>
    <row r="10" spans="2:29" x14ac:dyDescent="0.25">
      <c r="B10" s="153" t="s">
        <v>121</v>
      </c>
      <c r="C10" s="155"/>
      <c r="D10" s="19" t="s">
        <v>23</v>
      </c>
      <c r="E10" s="19" t="s">
        <v>23</v>
      </c>
      <c r="F10" s="19">
        <v>1</v>
      </c>
      <c r="G10" s="19" t="s">
        <v>14</v>
      </c>
      <c r="H10" s="19" t="s">
        <v>15</v>
      </c>
      <c r="I10" s="19"/>
      <c r="J10" s="19" t="s">
        <v>370</v>
      </c>
      <c r="K10" s="19" t="s">
        <v>80</v>
      </c>
      <c r="L10" s="19">
        <v>4</v>
      </c>
      <c r="M10" s="10">
        <f t="shared" si="5"/>
        <v>164</v>
      </c>
      <c r="N10" s="186" t="s">
        <v>16</v>
      </c>
      <c r="O10" s="187"/>
      <c r="Q10" s="19"/>
      <c r="R10" s="50">
        <f t="shared" si="6"/>
        <v>0</v>
      </c>
      <c r="T10" s="14">
        <v>10</v>
      </c>
      <c r="U10" s="14">
        <v>5</v>
      </c>
      <c r="V10" s="14">
        <v>20</v>
      </c>
      <c r="W10" s="14">
        <v>3</v>
      </c>
      <c r="X10" s="14">
        <v>3</v>
      </c>
      <c r="Y10" s="14"/>
      <c r="Z10" s="32">
        <f t="shared" si="7"/>
        <v>41</v>
      </c>
      <c r="AA10" s="8">
        <f t="shared" si="8"/>
        <v>164</v>
      </c>
      <c r="AB10" s="8">
        <v>0</v>
      </c>
      <c r="AC10" s="8">
        <f t="shared" si="9"/>
        <v>164</v>
      </c>
    </row>
    <row r="11" spans="2:29" x14ac:dyDescent="0.25">
      <c r="B11" s="157" t="s">
        <v>122</v>
      </c>
      <c r="C11" s="158"/>
      <c r="D11" s="151" t="s">
        <v>23</v>
      </c>
      <c r="E11" s="151" t="s">
        <v>23</v>
      </c>
      <c r="F11" s="151">
        <v>1</v>
      </c>
      <c r="G11" s="19" t="s">
        <v>14</v>
      </c>
      <c r="H11" s="19" t="s">
        <v>18</v>
      </c>
      <c r="I11" s="19"/>
      <c r="J11" s="19" t="s">
        <v>24</v>
      </c>
      <c r="K11" s="19"/>
      <c r="L11" s="10">
        <v>4</v>
      </c>
      <c r="M11" s="10">
        <f t="shared" si="5"/>
        <v>72</v>
      </c>
      <c r="N11" s="20" t="s">
        <v>119</v>
      </c>
      <c r="O11" s="221" t="s">
        <v>123</v>
      </c>
      <c r="Q11" s="19"/>
      <c r="R11" s="50">
        <f t="shared" si="6"/>
        <v>0</v>
      </c>
      <c r="T11" s="14">
        <v>10</v>
      </c>
      <c r="U11" s="14">
        <v>5</v>
      </c>
      <c r="V11" s="14"/>
      <c r="W11" s="14"/>
      <c r="X11" s="14">
        <v>3</v>
      </c>
      <c r="Y11" s="14"/>
      <c r="Z11" s="32">
        <f t="shared" si="7"/>
        <v>18</v>
      </c>
      <c r="AA11" s="8">
        <f t="shared" si="8"/>
        <v>72</v>
      </c>
      <c r="AB11" s="8">
        <v>0</v>
      </c>
      <c r="AC11" s="8">
        <f t="shared" si="9"/>
        <v>72</v>
      </c>
    </row>
    <row r="12" spans="2:29" x14ac:dyDescent="0.25">
      <c r="B12" s="159"/>
      <c r="C12" s="160"/>
      <c r="D12" s="163"/>
      <c r="E12" s="163"/>
      <c r="F12" s="163"/>
      <c r="G12" s="19" t="s">
        <v>21</v>
      </c>
      <c r="H12" s="19" t="s">
        <v>18</v>
      </c>
      <c r="I12" s="19"/>
      <c r="J12" s="19" t="s">
        <v>24</v>
      </c>
      <c r="K12" s="19"/>
      <c r="L12" s="10">
        <v>4</v>
      </c>
      <c r="M12" s="10">
        <f t="shared" si="5"/>
        <v>60</v>
      </c>
      <c r="N12" s="20" t="s">
        <v>119</v>
      </c>
      <c r="O12" s="222"/>
      <c r="Q12" s="19"/>
      <c r="R12" s="50">
        <f t="shared" si="6"/>
        <v>0</v>
      </c>
      <c r="T12" s="14">
        <v>10</v>
      </c>
      <c r="U12" s="13">
        <v>2</v>
      </c>
      <c r="V12" s="14"/>
      <c r="W12" s="14"/>
      <c r="X12" s="14">
        <v>3</v>
      </c>
      <c r="Y12" s="14"/>
      <c r="Z12" s="32">
        <f t="shared" si="7"/>
        <v>15</v>
      </c>
      <c r="AA12" s="8">
        <f t="shared" si="8"/>
        <v>60</v>
      </c>
      <c r="AB12" s="8">
        <v>0</v>
      </c>
      <c r="AC12" s="8">
        <f t="shared" si="9"/>
        <v>60</v>
      </c>
    </row>
    <row r="13" spans="2:29" x14ac:dyDescent="0.25">
      <c r="B13" s="159"/>
      <c r="C13" s="160"/>
      <c r="D13" s="163"/>
      <c r="E13" s="163"/>
      <c r="F13" s="163"/>
      <c r="G13" s="19" t="s">
        <v>14</v>
      </c>
      <c r="H13" s="19" t="s">
        <v>18</v>
      </c>
      <c r="I13" s="19"/>
      <c r="J13" s="19"/>
      <c r="K13" s="19"/>
      <c r="L13" s="10">
        <v>4</v>
      </c>
      <c r="M13" s="10">
        <f t="shared" si="5"/>
        <v>60</v>
      </c>
      <c r="N13" s="20" t="s">
        <v>119</v>
      </c>
      <c r="O13" s="222"/>
      <c r="Q13" s="19"/>
      <c r="R13" s="50">
        <f t="shared" ref="R13:R14" si="10">M13*Q13</f>
        <v>0</v>
      </c>
      <c r="T13" s="14">
        <v>10</v>
      </c>
      <c r="U13" s="14">
        <v>5</v>
      </c>
      <c r="V13" s="14"/>
      <c r="W13" s="14"/>
      <c r="X13" s="14"/>
      <c r="Y13" s="14"/>
      <c r="Z13" s="32">
        <f t="shared" si="7"/>
        <v>15</v>
      </c>
      <c r="AA13" s="8">
        <f t="shared" si="8"/>
        <v>60</v>
      </c>
      <c r="AB13" s="8">
        <v>0</v>
      </c>
      <c r="AC13" s="8">
        <f t="shared" si="9"/>
        <v>60</v>
      </c>
    </row>
    <row r="14" spans="2:29" x14ac:dyDescent="0.25">
      <c r="B14" s="161"/>
      <c r="C14" s="162"/>
      <c r="D14" s="152"/>
      <c r="E14" s="152"/>
      <c r="F14" s="152"/>
      <c r="G14" s="19" t="s">
        <v>21</v>
      </c>
      <c r="H14" s="19" t="s">
        <v>18</v>
      </c>
      <c r="I14" s="19"/>
      <c r="J14" s="19"/>
      <c r="K14" s="19"/>
      <c r="L14" s="10">
        <v>4</v>
      </c>
      <c r="M14" s="10">
        <f t="shared" si="5"/>
        <v>48</v>
      </c>
      <c r="N14" s="20" t="s">
        <v>119</v>
      </c>
      <c r="O14" s="223"/>
      <c r="Q14" s="19"/>
      <c r="R14" s="50">
        <f t="shared" si="10"/>
        <v>0</v>
      </c>
      <c r="T14" s="14">
        <v>10</v>
      </c>
      <c r="U14" s="13">
        <v>2</v>
      </c>
      <c r="V14" s="14"/>
      <c r="W14" s="14"/>
      <c r="X14" s="14"/>
      <c r="Y14" s="14"/>
      <c r="Z14" s="32">
        <f t="shared" si="7"/>
        <v>12</v>
      </c>
      <c r="AA14" s="8">
        <f t="shared" si="8"/>
        <v>48</v>
      </c>
      <c r="AB14" s="8">
        <v>0</v>
      </c>
      <c r="AC14" s="8">
        <f t="shared" si="9"/>
        <v>48</v>
      </c>
    </row>
    <row r="15" spans="2:29" x14ac:dyDescent="0.25">
      <c r="B15" s="170" t="s">
        <v>125</v>
      </c>
      <c r="C15" s="171"/>
      <c r="D15" s="19" t="s">
        <v>23</v>
      </c>
      <c r="E15" s="19" t="s">
        <v>23</v>
      </c>
      <c r="F15" s="19">
        <v>1</v>
      </c>
      <c r="G15" s="19" t="s">
        <v>47</v>
      </c>
      <c r="H15" s="19" t="s">
        <v>18</v>
      </c>
      <c r="I15" s="19"/>
      <c r="J15" s="19" t="s">
        <v>24</v>
      </c>
      <c r="K15" s="19"/>
      <c r="L15" s="10">
        <v>4</v>
      </c>
      <c r="M15" s="10">
        <f t="shared" si="5"/>
        <v>92</v>
      </c>
      <c r="N15" s="186" t="s">
        <v>20</v>
      </c>
      <c r="O15" s="187"/>
      <c r="Q15" s="19"/>
      <c r="R15" s="50">
        <f t="shared" si="6"/>
        <v>0</v>
      </c>
      <c r="T15" s="14">
        <v>10</v>
      </c>
      <c r="U15" s="14">
        <v>10</v>
      </c>
      <c r="V15" s="14"/>
      <c r="W15" s="14"/>
      <c r="X15" s="14">
        <v>3</v>
      </c>
      <c r="Y15" s="14"/>
      <c r="Z15" s="32">
        <f t="shared" si="7"/>
        <v>23</v>
      </c>
      <c r="AA15" s="8">
        <f t="shared" si="8"/>
        <v>92</v>
      </c>
      <c r="AB15" s="8">
        <v>0</v>
      </c>
      <c r="AC15" s="8">
        <f t="shared" si="9"/>
        <v>92</v>
      </c>
    </row>
    <row r="16" spans="2:29" x14ac:dyDescent="0.25">
      <c r="B16" s="157" t="s">
        <v>368</v>
      </c>
      <c r="C16" s="158"/>
      <c r="D16" s="193" t="s">
        <v>38</v>
      </c>
      <c r="E16" s="193" t="s">
        <v>38</v>
      </c>
      <c r="F16" s="151">
        <v>1</v>
      </c>
      <c r="G16" s="193" t="s">
        <v>21</v>
      </c>
      <c r="H16" s="19" t="s">
        <v>126</v>
      </c>
      <c r="I16" s="19"/>
      <c r="J16" s="19"/>
      <c r="K16" s="19"/>
      <c r="L16" s="10">
        <v>6</v>
      </c>
      <c r="M16" s="10">
        <f t="shared" si="5"/>
        <v>102</v>
      </c>
      <c r="N16" s="219" t="s">
        <v>22</v>
      </c>
      <c r="O16" s="220"/>
      <c r="Q16" s="19"/>
      <c r="R16" s="50">
        <f t="shared" si="6"/>
        <v>0</v>
      </c>
      <c r="T16" s="14">
        <v>5</v>
      </c>
      <c r="U16" s="13">
        <v>2</v>
      </c>
      <c r="V16" s="14">
        <v>10</v>
      </c>
      <c r="W16" s="14"/>
      <c r="X16" s="14"/>
      <c r="Y16" s="14"/>
      <c r="Z16" s="32">
        <f t="shared" si="7"/>
        <v>17</v>
      </c>
      <c r="AA16" s="8">
        <f t="shared" si="8"/>
        <v>102</v>
      </c>
      <c r="AB16" s="8">
        <v>0</v>
      </c>
      <c r="AC16" s="8">
        <f t="shared" si="9"/>
        <v>102</v>
      </c>
    </row>
    <row r="17" spans="2:29" x14ac:dyDescent="0.25">
      <c r="B17" s="161"/>
      <c r="C17" s="162"/>
      <c r="D17" s="194"/>
      <c r="E17" s="194"/>
      <c r="F17" s="152"/>
      <c r="G17" s="194"/>
      <c r="H17" s="19" t="s">
        <v>18</v>
      </c>
      <c r="I17" s="19"/>
      <c r="J17" s="19"/>
      <c r="K17" s="19"/>
      <c r="L17" s="10">
        <v>6</v>
      </c>
      <c r="M17" s="10">
        <f t="shared" si="5"/>
        <v>42</v>
      </c>
      <c r="N17" s="186" t="s">
        <v>16</v>
      </c>
      <c r="O17" s="187"/>
      <c r="Q17" s="19"/>
      <c r="R17" s="50">
        <f t="shared" si="6"/>
        <v>0</v>
      </c>
      <c r="T17" s="14">
        <v>5</v>
      </c>
      <c r="U17" s="13">
        <v>2</v>
      </c>
      <c r="V17" s="14"/>
      <c r="W17" s="14"/>
      <c r="X17" s="14"/>
      <c r="Y17" s="14"/>
      <c r="Z17" s="32">
        <f t="shared" si="7"/>
        <v>7</v>
      </c>
      <c r="AA17" s="8">
        <f t="shared" si="8"/>
        <v>42</v>
      </c>
      <c r="AB17" s="8">
        <v>0</v>
      </c>
      <c r="AC17" s="8">
        <f t="shared" si="9"/>
        <v>42</v>
      </c>
    </row>
    <row r="18" spans="2:29" x14ac:dyDescent="0.25">
      <c r="B18" s="153" t="s">
        <v>124</v>
      </c>
      <c r="C18" s="155"/>
      <c r="D18" s="19" t="s">
        <v>38</v>
      </c>
      <c r="E18" s="19" t="s">
        <v>38</v>
      </c>
      <c r="F18" s="19">
        <v>1</v>
      </c>
      <c r="G18" s="19" t="s">
        <v>21</v>
      </c>
      <c r="H18" s="19" t="s">
        <v>15</v>
      </c>
      <c r="I18" s="19"/>
      <c r="J18" s="19"/>
      <c r="K18" s="19"/>
      <c r="L18" s="10">
        <v>6</v>
      </c>
      <c r="M18" s="10">
        <f t="shared" si="5"/>
        <v>72</v>
      </c>
      <c r="N18" s="219" t="s">
        <v>16</v>
      </c>
      <c r="O18" s="207"/>
      <c r="Q18" s="19"/>
      <c r="R18" s="50">
        <f t="shared" si="6"/>
        <v>0</v>
      </c>
      <c r="T18" s="14">
        <v>5</v>
      </c>
      <c r="U18" s="13">
        <v>2</v>
      </c>
      <c r="V18" s="14">
        <v>5</v>
      </c>
      <c r="W18" s="14"/>
      <c r="X18" s="14"/>
      <c r="Y18" s="14"/>
      <c r="Z18" s="32">
        <f t="shared" si="7"/>
        <v>12</v>
      </c>
      <c r="AA18" s="8">
        <f t="shared" si="8"/>
        <v>72</v>
      </c>
      <c r="AB18" s="8">
        <v>0</v>
      </c>
      <c r="AC18" s="8">
        <f t="shared" si="9"/>
        <v>72</v>
      </c>
    </row>
    <row r="19" spans="2:29" x14ac:dyDescent="0.25">
      <c r="B19" s="170" t="s">
        <v>369</v>
      </c>
      <c r="C19" s="171"/>
      <c r="D19" s="19" t="s">
        <v>91</v>
      </c>
      <c r="E19" s="19" t="s">
        <v>91</v>
      </c>
      <c r="F19" s="19">
        <v>1</v>
      </c>
      <c r="G19" s="19" t="s">
        <v>21</v>
      </c>
      <c r="H19" s="19" t="s">
        <v>18</v>
      </c>
      <c r="I19" s="19"/>
      <c r="J19" s="19"/>
      <c r="K19" s="19"/>
      <c r="L19" s="10">
        <v>4</v>
      </c>
      <c r="M19" s="10">
        <f t="shared" si="5"/>
        <v>28</v>
      </c>
      <c r="N19" s="186" t="s">
        <v>16</v>
      </c>
      <c r="O19" s="187"/>
      <c r="Q19" s="19"/>
      <c r="R19" s="50">
        <f t="shared" si="6"/>
        <v>0</v>
      </c>
      <c r="T19" s="14">
        <v>5</v>
      </c>
      <c r="U19" s="13">
        <v>2</v>
      </c>
      <c r="V19" s="14"/>
      <c r="W19" s="14"/>
      <c r="X19" s="14"/>
      <c r="Y19" s="14"/>
      <c r="Z19" s="32">
        <f t="shared" si="7"/>
        <v>7</v>
      </c>
      <c r="AA19" s="8">
        <f t="shared" si="8"/>
        <v>28</v>
      </c>
      <c r="AB19" s="8">
        <v>0</v>
      </c>
      <c r="AC19" s="8">
        <f t="shared" si="9"/>
        <v>28</v>
      </c>
    </row>
    <row r="20" spans="2:29" x14ac:dyDescent="0.25">
      <c r="B20" s="208" t="s">
        <v>127</v>
      </c>
      <c r="C20" s="209"/>
      <c r="D20" s="193" t="s">
        <v>35</v>
      </c>
      <c r="E20" s="193" t="s">
        <v>35</v>
      </c>
      <c r="F20" s="151">
        <v>1</v>
      </c>
      <c r="G20" s="19" t="s">
        <v>14</v>
      </c>
      <c r="H20" s="19" t="s">
        <v>18</v>
      </c>
      <c r="I20" s="19" t="s">
        <v>303</v>
      </c>
      <c r="J20" s="19"/>
      <c r="K20" s="19"/>
      <c r="L20" s="10">
        <v>4</v>
      </c>
      <c r="M20" s="10">
        <f t="shared" si="5"/>
        <v>52</v>
      </c>
      <c r="N20" s="164" t="s">
        <v>20</v>
      </c>
      <c r="O20" s="165"/>
      <c r="Q20" s="19"/>
      <c r="R20" s="50">
        <f t="shared" si="6"/>
        <v>0</v>
      </c>
      <c r="T20" s="14">
        <v>5</v>
      </c>
      <c r="U20" s="13">
        <v>5</v>
      </c>
      <c r="V20" s="14"/>
      <c r="W20" s="14">
        <v>3</v>
      </c>
      <c r="X20" s="14"/>
      <c r="Y20" s="14"/>
      <c r="Z20" s="32">
        <f t="shared" si="7"/>
        <v>13</v>
      </c>
      <c r="AA20" s="8">
        <f t="shared" si="8"/>
        <v>52</v>
      </c>
      <c r="AB20" s="8">
        <v>0</v>
      </c>
      <c r="AC20" s="8">
        <f t="shared" si="9"/>
        <v>52</v>
      </c>
    </row>
    <row r="21" spans="2:29" x14ac:dyDescent="0.25">
      <c r="B21" s="210"/>
      <c r="C21" s="211"/>
      <c r="D21" s="194"/>
      <c r="E21" s="194"/>
      <c r="F21" s="152"/>
      <c r="G21" s="19" t="s">
        <v>21</v>
      </c>
      <c r="H21" s="19" t="s">
        <v>18</v>
      </c>
      <c r="I21" s="19" t="s">
        <v>303</v>
      </c>
      <c r="J21" s="19"/>
      <c r="K21" s="19"/>
      <c r="L21" s="10">
        <v>4</v>
      </c>
      <c r="M21" s="10">
        <f t="shared" si="5"/>
        <v>40</v>
      </c>
      <c r="N21" s="168"/>
      <c r="O21" s="169"/>
      <c r="Q21" s="19"/>
      <c r="R21" s="50">
        <f t="shared" si="6"/>
        <v>0</v>
      </c>
      <c r="T21" s="14">
        <v>5</v>
      </c>
      <c r="U21" s="13">
        <v>2</v>
      </c>
      <c r="V21" s="14"/>
      <c r="W21" s="14">
        <v>3</v>
      </c>
      <c r="X21" s="14"/>
      <c r="Y21" s="14"/>
      <c r="Z21" s="32">
        <f t="shared" si="7"/>
        <v>10</v>
      </c>
      <c r="AA21" s="8">
        <f t="shared" si="8"/>
        <v>40</v>
      </c>
      <c r="AB21" s="8">
        <v>0</v>
      </c>
      <c r="AC21" s="8">
        <f t="shared" si="9"/>
        <v>40</v>
      </c>
    </row>
    <row r="22" spans="2:29" x14ac:dyDescent="0.25">
      <c r="B22" s="208" t="s">
        <v>128</v>
      </c>
      <c r="C22" s="209"/>
      <c r="D22" s="193" t="s">
        <v>35</v>
      </c>
      <c r="E22" s="193" t="s">
        <v>35</v>
      </c>
      <c r="F22" s="151">
        <v>1</v>
      </c>
      <c r="G22" s="19" t="s">
        <v>14</v>
      </c>
      <c r="H22" s="19" t="s">
        <v>18</v>
      </c>
      <c r="I22" s="19" t="s">
        <v>31</v>
      </c>
      <c r="J22" s="19"/>
      <c r="K22" s="19"/>
      <c r="L22" s="10">
        <v>4</v>
      </c>
      <c r="M22" s="10">
        <f t="shared" si="5"/>
        <v>52</v>
      </c>
      <c r="N22" s="212" t="s">
        <v>16</v>
      </c>
      <c r="O22" s="213"/>
      <c r="Q22" s="19"/>
      <c r="R22" s="50">
        <f t="shared" si="6"/>
        <v>0</v>
      </c>
      <c r="T22" s="14">
        <v>5</v>
      </c>
      <c r="U22" s="13">
        <v>5</v>
      </c>
      <c r="V22" s="14"/>
      <c r="W22" s="14">
        <v>3</v>
      </c>
      <c r="X22" s="14"/>
      <c r="Y22" s="14"/>
      <c r="Z22" s="32">
        <f t="shared" si="7"/>
        <v>13</v>
      </c>
      <c r="AA22" s="8">
        <f t="shared" si="8"/>
        <v>52</v>
      </c>
      <c r="AB22" s="8">
        <v>0</v>
      </c>
      <c r="AC22" s="8">
        <f t="shared" si="9"/>
        <v>52</v>
      </c>
    </row>
    <row r="23" spans="2:29" x14ac:dyDescent="0.25">
      <c r="B23" s="210"/>
      <c r="C23" s="211"/>
      <c r="D23" s="194"/>
      <c r="E23" s="194"/>
      <c r="F23" s="152"/>
      <c r="G23" s="19" t="s">
        <v>21</v>
      </c>
      <c r="H23" s="19" t="s">
        <v>18</v>
      </c>
      <c r="I23" s="19" t="s">
        <v>31</v>
      </c>
      <c r="J23" s="19"/>
      <c r="K23" s="19"/>
      <c r="L23" s="10">
        <v>4</v>
      </c>
      <c r="M23" s="10">
        <f t="shared" si="5"/>
        <v>40</v>
      </c>
      <c r="N23" s="214"/>
      <c r="O23" s="215"/>
      <c r="Q23" s="19"/>
      <c r="R23" s="50">
        <f t="shared" si="6"/>
        <v>0</v>
      </c>
      <c r="T23" s="14">
        <v>5</v>
      </c>
      <c r="U23" s="13">
        <v>2</v>
      </c>
      <c r="V23" s="14"/>
      <c r="W23" s="14">
        <v>3</v>
      </c>
      <c r="X23" s="14"/>
      <c r="Y23" s="14"/>
      <c r="Z23" s="32">
        <f t="shared" si="7"/>
        <v>10</v>
      </c>
      <c r="AA23" s="8">
        <f t="shared" si="8"/>
        <v>40</v>
      </c>
      <c r="AB23" s="8">
        <v>0</v>
      </c>
      <c r="AC23" s="8">
        <f t="shared" si="9"/>
        <v>40</v>
      </c>
    </row>
    <row r="24" spans="2:29" x14ac:dyDescent="0.25">
      <c r="B24" s="153" t="s">
        <v>129</v>
      </c>
      <c r="C24" s="155"/>
      <c r="D24" s="19" t="s">
        <v>25</v>
      </c>
      <c r="E24" s="19" t="s">
        <v>25</v>
      </c>
      <c r="F24" s="19">
        <v>1</v>
      </c>
      <c r="G24" s="15" t="s">
        <v>217</v>
      </c>
      <c r="H24" s="19" t="s">
        <v>44</v>
      </c>
      <c r="I24" s="19" t="s">
        <v>130</v>
      </c>
      <c r="J24" s="19"/>
      <c r="K24" s="19"/>
      <c r="L24" s="10">
        <v>4</v>
      </c>
      <c r="M24" s="10">
        <f t="shared" si="5"/>
        <v>32</v>
      </c>
      <c r="N24" s="219" t="s">
        <v>30</v>
      </c>
      <c r="O24" s="207"/>
      <c r="Q24" s="19"/>
      <c r="R24" s="50">
        <f t="shared" si="6"/>
        <v>0</v>
      </c>
      <c r="T24" s="14">
        <v>5</v>
      </c>
      <c r="U24" s="14"/>
      <c r="V24" s="14"/>
      <c r="W24" s="14">
        <v>3</v>
      </c>
      <c r="X24" s="14"/>
      <c r="Y24" s="14"/>
      <c r="Z24" s="32">
        <f t="shared" si="7"/>
        <v>8</v>
      </c>
      <c r="AA24" s="8">
        <f t="shared" si="8"/>
        <v>32</v>
      </c>
      <c r="AB24" s="8">
        <v>0</v>
      </c>
      <c r="AC24" s="8">
        <f t="shared" si="9"/>
        <v>32</v>
      </c>
    </row>
    <row r="25" spans="2:29" x14ac:dyDescent="0.25">
      <c r="B25" s="170" t="s">
        <v>131</v>
      </c>
      <c r="C25" s="171"/>
      <c r="D25" s="19" t="s">
        <v>25</v>
      </c>
      <c r="E25" s="19" t="s">
        <v>25</v>
      </c>
      <c r="F25" s="19">
        <v>1</v>
      </c>
      <c r="G25" s="15" t="s">
        <v>217</v>
      </c>
      <c r="H25" s="19" t="s">
        <v>18</v>
      </c>
      <c r="I25" s="19" t="s">
        <v>361</v>
      </c>
      <c r="J25" s="19"/>
      <c r="K25" s="19"/>
      <c r="L25" s="10">
        <v>4</v>
      </c>
      <c r="M25" s="10">
        <f t="shared" si="5"/>
        <v>32</v>
      </c>
      <c r="N25" s="186" t="s">
        <v>30</v>
      </c>
      <c r="O25" s="187"/>
      <c r="Q25" s="19"/>
      <c r="R25" s="50">
        <f t="shared" si="6"/>
        <v>0</v>
      </c>
      <c r="T25" s="14">
        <v>5</v>
      </c>
      <c r="U25" s="14"/>
      <c r="V25" s="14"/>
      <c r="W25" s="14">
        <v>3</v>
      </c>
      <c r="X25" s="14"/>
      <c r="Y25" s="14"/>
      <c r="Z25" s="32">
        <f t="shared" si="7"/>
        <v>8</v>
      </c>
      <c r="AA25" s="8">
        <f t="shared" si="8"/>
        <v>32</v>
      </c>
      <c r="AB25" s="8">
        <v>0</v>
      </c>
      <c r="AC25" s="8">
        <f t="shared" si="9"/>
        <v>32</v>
      </c>
    </row>
    <row r="26" spans="2:29" x14ac:dyDescent="0.25">
      <c r="B26" s="153" t="s">
        <v>132</v>
      </c>
      <c r="C26" s="155"/>
      <c r="D26" s="19" t="s">
        <v>25</v>
      </c>
      <c r="E26" s="19" t="s">
        <v>25</v>
      </c>
      <c r="F26" s="19">
        <v>1</v>
      </c>
      <c r="G26" s="15" t="s">
        <v>217</v>
      </c>
      <c r="H26" s="19" t="s">
        <v>18</v>
      </c>
      <c r="I26" s="19" t="s">
        <v>303</v>
      </c>
      <c r="J26" s="19"/>
      <c r="K26" s="19"/>
      <c r="L26" s="10">
        <v>4</v>
      </c>
      <c r="M26" s="10">
        <f t="shared" si="5"/>
        <v>32</v>
      </c>
      <c r="N26" s="219" t="s">
        <v>16</v>
      </c>
      <c r="O26" s="220"/>
      <c r="Q26" s="19"/>
      <c r="R26" s="50">
        <f t="shared" si="6"/>
        <v>0</v>
      </c>
      <c r="T26" s="14">
        <v>5</v>
      </c>
      <c r="U26" s="14"/>
      <c r="V26" s="14"/>
      <c r="W26" s="14">
        <v>3</v>
      </c>
      <c r="X26" s="14"/>
      <c r="Y26" s="14"/>
      <c r="Z26" s="32">
        <f t="shared" si="7"/>
        <v>8</v>
      </c>
      <c r="AA26" s="8">
        <f t="shared" si="8"/>
        <v>32</v>
      </c>
      <c r="AB26" s="8">
        <v>0</v>
      </c>
      <c r="AC26" s="8">
        <f t="shared" si="9"/>
        <v>32</v>
      </c>
    </row>
    <row r="27" spans="2:29" x14ac:dyDescent="0.25">
      <c r="B27" s="153" t="s">
        <v>32</v>
      </c>
      <c r="C27" s="155"/>
      <c r="D27" s="19" t="s">
        <v>33</v>
      </c>
      <c r="E27" s="19" t="s">
        <v>33</v>
      </c>
      <c r="F27" s="19">
        <v>1</v>
      </c>
      <c r="G27" s="19" t="s">
        <v>14</v>
      </c>
      <c r="H27" s="19" t="s">
        <v>18</v>
      </c>
      <c r="I27" s="19"/>
      <c r="J27" s="19" t="s">
        <v>302</v>
      </c>
      <c r="K27" s="19"/>
      <c r="L27" s="10">
        <v>4</v>
      </c>
      <c r="M27" s="10">
        <f t="shared" si="5"/>
        <v>72</v>
      </c>
      <c r="N27" s="219" t="s">
        <v>16</v>
      </c>
      <c r="O27" s="220"/>
      <c r="Q27" s="19"/>
      <c r="R27" s="50">
        <f t="shared" si="6"/>
        <v>0</v>
      </c>
      <c r="T27" s="14">
        <v>10</v>
      </c>
      <c r="U27" s="14">
        <v>5</v>
      </c>
      <c r="V27" s="14"/>
      <c r="W27" s="14"/>
      <c r="X27" s="14">
        <v>3</v>
      </c>
      <c r="Y27" s="14"/>
      <c r="Z27" s="32">
        <f t="shared" si="7"/>
        <v>18</v>
      </c>
      <c r="AA27" s="8">
        <f t="shared" si="8"/>
        <v>72</v>
      </c>
      <c r="AB27" s="8">
        <v>0</v>
      </c>
      <c r="AC27" s="8">
        <f t="shared" si="9"/>
        <v>72</v>
      </c>
    </row>
    <row r="28" spans="2:29" x14ac:dyDescent="0.25">
      <c r="B28" s="153" t="s">
        <v>26</v>
      </c>
      <c r="C28" s="155"/>
      <c r="D28" s="19" t="s">
        <v>17</v>
      </c>
      <c r="E28" s="19" t="s">
        <v>17</v>
      </c>
      <c r="F28" s="19">
        <v>1</v>
      </c>
      <c r="G28" s="15" t="s">
        <v>217</v>
      </c>
      <c r="H28" s="19" t="s">
        <v>18</v>
      </c>
      <c r="I28" s="19" t="s">
        <v>361</v>
      </c>
      <c r="J28" s="19"/>
      <c r="K28" s="19"/>
      <c r="L28" s="10">
        <v>4</v>
      </c>
      <c r="M28" s="10">
        <f t="shared" si="5"/>
        <v>52</v>
      </c>
      <c r="N28" s="219" t="s">
        <v>20</v>
      </c>
      <c r="O28" s="207"/>
      <c r="Q28" s="19"/>
      <c r="R28" s="50">
        <f t="shared" si="6"/>
        <v>0</v>
      </c>
      <c r="T28" s="14">
        <v>10</v>
      </c>
      <c r="U28" s="14"/>
      <c r="V28" s="14"/>
      <c r="W28" s="14">
        <v>3</v>
      </c>
      <c r="X28" s="14"/>
      <c r="Y28" s="14"/>
      <c r="Z28" s="32">
        <f t="shared" si="7"/>
        <v>13</v>
      </c>
      <c r="AA28" s="8">
        <f t="shared" si="8"/>
        <v>52</v>
      </c>
      <c r="AB28" s="8">
        <v>0</v>
      </c>
      <c r="AC28" s="8">
        <f t="shared" si="9"/>
        <v>52</v>
      </c>
    </row>
    <row r="29" spans="2:29" x14ac:dyDescent="0.25">
      <c r="B29" s="153" t="s">
        <v>134</v>
      </c>
      <c r="C29" s="155"/>
      <c r="D29" s="19" t="s">
        <v>27</v>
      </c>
      <c r="E29" s="19" t="s">
        <v>27</v>
      </c>
      <c r="F29" s="19">
        <v>3</v>
      </c>
      <c r="G29" s="19"/>
      <c r="H29" s="19"/>
      <c r="I29" s="19"/>
      <c r="J29" s="19"/>
      <c r="K29" s="19"/>
      <c r="L29" s="10">
        <v>1</v>
      </c>
      <c r="M29" s="10">
        <f t="shared" si="5"/>
        <v>50</v>
      </c>
      <c r="N29" s="22" t="s">
        <v>16</v>
      </c>
      <c r="O29" s="216" t="s">
        <v>30</v>
      </c>
      <c r="Q29" s="19"/>
      <c r="R29" s="50">
        <f t="shared" si="6"/>
        <v>0</v>
      </c>
      <c r="T29" s="14">
        <v>50</v>
      </c>
      <c r="U29" s="14"/>
      <c r="V29" s="14"/>
      <c r="W29" s="14"/>
      <c r="X29" s="14"/>
      <c r="Y29" s="14"/>
      <c r="Z29" s="32">
        <f t="shared" si="7"/>
        <v>50</v>
      </c>
      <c r="AA29" s="8">
        <f t="shared" si="8"/>
        <v>50</v>
      </c>
      <c r="AB29" s="8">
        <v>0</v>
      </c>
      <c r="AC29" s="8">
        <f t="shared" si="9"/>
        <v>50</v>
      </c>
    </row>
    <row r="30" spans="2:29" x14ac:dyDescent="0.25">
      <c r="B30" s="172" t="s">
        <v>365</v>
      </c>
      <c r="C30" s="172"/>
      <c r="D30" s="19" t="s">
        <v>27</v>
      </c>
      <c r="E30" s="19" t="s">
        <v>27</v>
      </c>
      <c r="F30" s="19">
        <v>3</v>
      </c>
      <c r="G30" s="19"/>
      <c r="H30" s="19"/>
      <c r="I30" s="19"/>
      <c r="J30" s="19"/>
      <c r="K30" s="19"/>
      <c r="L30" s="10">
        <v>1</v>
      </c>
      <c r="M30" s="10">
        <f t="shared" si="5"/>
        <v>50</v>
      </c>
      <c r="N30" s="23" t="s">
        <v>16</v>
      </c>
      <c r="O30" s="217"/>
      <c r="Q30" s="19"/>
      <c r="R30" s="50">
        <f t="shared" si="6"/>
        <v>0</v>
      </c>
      <c r="T30" s="14">
        <v>50</v>
      </c>
      <c r="U30" s="14"/>
      <c r="V30" s="14"/>
      <c r="W30" s="14"/>
      <c r="X30" s="14"/>
      <c r="Y30" s="14"/>
      <c r="Z30" s="32">
        <f t="shared" si="7"/>
        <v>50</v>
      </c>
      <c r="AA30" s="8">
        <f t="shared" si="8"/>
        <v>50</v>
      </c>
      <c r="AB30" s="8">
        <v>0</v>
      </c>
      <c r="AC30" s="8">
        <f t="shared" si="9"/>
        <v>50</v>
      </c>
    </row>
    <row r="31" spans="2:29" x14ac:dyDescent="0.25">
      <c r="B31" s="153" t="s">
        <v>69</v>
      </c>
      <c r="C31" s="155"/>
      <c r="D31" s="19" t="s">
        <v>136</v>
      </c>
      <c r="E31" s="19" t="s">
        <v>136</v>
      </c>
      <c r="F31" s="19">
        <v>4</v>
      </c>
      <c r="G31" s="19"/>
      <c r="H31" s="28"/>
      <c r="I31" s="19"/>
      <c r="J31" s="19"/>
      <c r="K31" s="19"/>
      <c r="L31" s="10">
        <v>1</v>
      </c>
      <c r="M31" s="10">
        <f t="shared" si="5"/>
        <v>50</v>
      </c>
      <c r="N31" s="25" t="s">
        <v>16</v>
      </c>
      <c r="O31" s="217"/>
      <c r="Q31" s="19"/>
      <c r="R31" s="50">
        <f t="shared" si="6"/>
        <v>0</v>
      </c>
      <c r="T31" s="14">
        <v>50</v>
      </c>
      <c r="U31" s="14"/>
      <c r="V31" s="14"/>
      <c r="W31" s="14"/>
      <c r="X31" s="14"/>
      <c r="Y31" s="14"/>
      <c r="Z31" s="32">
        <f t="shared" si="7"/>
        <v>50</v>
      </c>
      <c r="AA31" s="8">
        <f t="shared" si="8"/>
        <v>50</v>
      </c>
      <c r="AB31" s="8">
        <v>0</v>
      </c>
      <c r="AC31" s="8">
        <f t="shared" si="9"/>
        <v>50</v>
      </c>
    </row>
    <row r="32" spans="2:29" x14ac:dyDescent="0.25">
      <c r="B32" s="153" t="s">
        <v>28</v>
      </c>
      <c r="C32" s="155"/>
      <c r="D32" s="19" t="s">
        <v>29</v>
      </c>
      <c r="E32" s="19" t="s">
        <v>29</v>
      </c>
      <c r="F32" s="19">
        <v>6</v>
      </c>
      <c r="G32" s="19"/>
      <c r="H32" s="19"/>
      <c r="I32" s="19"/>
      <c r="J32" s="19"/>
      <c r="K32" s="19"/>
      <c r="L32" s="10">
        <v>1</v>
      </c>
      <c r="M32" s="10">
        <f t="shared" si="5"/>
        <v>70</v>
      </c>
      <c r="N32" s="22" t="s">
        <v>22</v>
      </c>
      <c r="O32" s="217"/>
      <c r="Q32" s="19"/>
      <c r="R32" s="50">
        <f t="shared" si="6"/>
        <v>0</v>
      </c>
      <c r="T32" s="14">
        <v>70</v>
      </c>
      <c r="U32" s="14"/>
      <c r="V32" s="14"/>
      <c r="W32" s="14"/>
      <c r="X32" s="14"/>
      <c r="Y32" s="14"/>
      <c r="Z32" s="32">
        <f t="shared" si="7"/>
        <v>70</v>
      </c>
      <c r="AA32" s="8">
        <f t="shared" si="8"/>
        <v>70</v>
      </c>
      <c r="AB32" s="8">
        <v>0</v>
      </c>
      <c r="AC32" s="8">
        <f t="shared" si="9"/>
        <v>70</v>
      </c>
    </row>
    <row r="33" spans="2:29" x14ac:dyDescent="0.25">
      <c r="B33" s="153" t="s">
        <v>308</v>
      </c>
      <c r="C33" s="155"/>
      <c r="D33" s="19" t="s">
        <v>29</v>
      </c>
      <c r="E33" s="19" t="s">
        <v>29</v>
      </c>
      <c r="F33" s="19">
        <v>6</v>
      </c>
      <c r="G33" s="19"/>
      <c r="H33" s="19"/>
      <c r="I33" s="19"/>
      <c r="J33" s="19"/>
      <c r="K33" s="19"/>
      <c r="L33" s="10">
        <v>1</v>
      </c>
      <c r="M33" s="10">
        <f t="shared" si="5"/>
        <v>70</v>
      </c>
      <c r="N33" s="23" t="s">
        <v>22</v>
      </c>
      <c r="O33" s="218"/>
      <c r="Q33" s="19"/>
      <c r="R33" s="50">
        <f t="shared" si="6"/>
        <v>0</v>
      </c>
      <c r="T33" s="14">
        <v>70</v>
      </c>
      <c r="U33" s="14"/>
      <c r="V33" s="14"/>
      <c r="W33" s="14"/>
      <c r="X33" s="14"/>
      <c r="Y33" s="14"/>
      <c r="Z33" s="32">
        <f t="shared" si="7"/>
        <v>70</v>
      </c>
      <c r="AA33" s="8">
        <f t="shared" si="8"/>
        <v>70</v>
      </c>
      <c r="AB33" s="8">
        <v>0</v>
      </c>
      <c r="AC33" s="8">
        <f t="shared" si="9"/>
        <v>70</v>
      </c>
    </row>
    <row r="34" spans="2:29" x14ac:dyDescent="0.25">
      <c r="B34" s="181" t="s">
        <v>310</v>
      </c>
      <c r="C34" s="182"/>
      <c r="D34" s="182"/>
      <c r="E34" s="182"/>
      <c r="F34" s="182"/>
      <c r="G34" s="182"/>
      <c r="H34" s="182"/>
      <c r="I34" s="182"/>
      <c r="J34" s="182"/>
      <c r="K34" s="182"/>
      <c r="L34" s="182"/>
      <c r="M34" s="182"/>
      <c r="N34" s="182"/>
      <c r="O34" s="183"/>
      <c r="Q34" s="40"/>
      <c r="R34" s="51"/>
      <c r="T34" s="101"/>
      <c r="U34" s="101"/>
      <c r="V34" s="101"/>
      <c r="W34" s="101"/>
      <c r="X34" s="101"/>
      <c r="Y34" s="101"/>
      <c r="Z34" s="101"/>
      <c r="AA34" s="100"/>
      <c r="AB34" s="100"/>
      <c r="AC34" s="100"/>
    </row>
    <row r="35" spans="2:29" x14ac:dyDescent="0.25">
      <c r="B35" s="157" t="s">
        <v>367</v>
      </c>
      <c r="C35" s="158"/>
      <c r="D35" s="151" t="s">
        <v>75</v>
      </c>
      <c r="E35" s="151" t="s">
        <v>256</v>
      </c>
      <c r="F35" s="151">
        <v>6</v>
      </c>
      <c r="G35" s="151" t="s">
        <v>47</v>
      </c>
      <c r="H35" s="151"/>
      <c r="I35" s="49" t="s">
        <v>339</v>
      </c>
      <c r="J35" s="82"/>
      <c r="K35" s="82"/>
      <c r="L35" s="19">
        <v>1</v>
      </c>
      <c r="M35" s="10">
        <f>AC35</f>
        <v>190</v>
      </c>
      <c r="N35" s="164" t="s">
        <v>22</v>
      </c>
      <c r="O35" s="165"/>
      <c r="Q35" s="28"/>
      <c r="R35" s="79">
        <f t="shared" ref="R35:R38" si="11">Q35*M35</f>
        <v>0</v>
      </c>
      <c r="T35" s="14">
        <v>140</v>
      </c>
      <c r="U35" s="14"/>
      <c r="V35" s="14"/>
      <c r="W35" s="14">
        <v>50</v>
      </c>
      <c r="X35" s="14"/>
      <c r="Y35" s="14"/>
      <c r="Z35" s="32">
        <f>SUM(T35:Y35)</f>
        <v>190</v>
      </c>
      <c r="AA35" s="8">
        <f>Z35*L35</f>
        <v>190</v>
      </c>
      <c r="AB35" s="8">
        <v>0</v>
      </c>
      <c r="AC35" s="8">
        <f>AA35+AB35</f>
        <v>190</v>
      </c>
    </row>
    <row r="36" spans="2:29" x14ac:dyDescent="0.25">
      <c r="B36" s="159"/>
      <c r="C36" s="160"/>
      <c r="D36" s="163"/>
      <c r="E36" s="163"/>
      <c r="F36" s="152"/>
      <c r="G36" s="152"/>
      <c r="H36" s="152"/>
      <c r="I36" s="19"/>
      <c r="J36" s="82"/>
      <c r="K36" s="82"/>
      <c r="L36" s="19">
        <v>1</v>
      </c>
      <c r="M36" s="10">
        <f>AC36</f>
        <v>140</v>
      </c>
      <c r="N36" s="166"/>
      <c r="O36" s="167"/>
      <c r="Q36" s="69"/>
      <c r="R36" s="79">
        <f t="shared" si="11"/>
        <v>0</v>
      </c>
      <c r="T36" s="14">
        <v>140</v>
      </c>
      <c r="U36" s="14"/>
      <c r="V36" s="14"/>
      <c r="W36" s="14"/>
      <c r="X36" s="14"/>
      <c r="Y36" s="14"/>
      <c r="Z36" s="32">
        <f>SUM(T36:Y36)</f>
        <v>140</v>
      </c>
      <c r="AA36" s="8">
        <f>Z36*L36</f>
        <v>140</v>
      </c>
      <c r="AB36" s="8">
        <v>0</v>
      </c>
      <c r="AC36" s="8">
        <f>AA36+AB36</f>
        <v>140</v>
      </c>
    </row>
    <row r="37" spans="2:29" x14ac:dyDescent="0.25">
      <c r="B37" s="159"/>
      <c r="C37" s="160"/>
      <c r="D37" s="163"/>
      <c r="E37" s="163"/>
      <c r="F37" s="151">
        <v>7</v>
      </c>
      <c r="G37" s="151" t="s">
        <v>47</v>
      </c>
      <c r="H37" s="151"/>
      <c r="I37" s="49" t="s">
        <v>339</v>
      </c>
      <c r="J37" s="49" t="s">
        <v>230</v>
      </c>
      <c r="K37" s="82"/>
      <c r="L37" s="19">
        <v>1</v>
      </c>
      <c r="M37" s="10">
        <f>AC37</f>
        <v>240</v>
      </c>
      <c r="N37" s="166"/>
      <c r="O37" s="167"/>
      <c r="Q37" s="69"/>
      <c r="R37" s="79">
        <f t="shared" si="11"/>
        <v>0</v>
      </c>
      <c r="T37" s="14">
        <v>140</v>
      </c>
      <c r="U37" s="14"/>
      <c r="V37" s="14"/>
      <c r="W37" s="14">
        <v>50</v>
      </c>
      <c r="X37" s="14">
        <v>50</v>
      </c>
      <c r="Y37" s="14"/>
      <c r="Z37" s="32">
        <f>SUM(T37:Y37)</f>
        <v>240</v>
      </c>
      <c r="AA37" s="8">
        <f>Z37*L37</f>
        <v>240</v>
      </c>
      <c r="AB37" s="8">
        <v>0</v>
      </c>
      <c r="AC37" s="8">
        <f>AA37+AB37</f>
        <v>240</v>
      </c>
    </row>
    <row r="38" spans="2:29" x14ac:dyDescent="0.25">
      <c r="B38" s="161"/>
      <c r="C38" s="162"/>
      <c r="D38" s="152"/>
      <c r="E38" s="152"/>
      <c r="F38" s="152"/>
      <c r="G38" s="152"/>
      <c r="H38" s="152"/>
      <c r="I38" s="19"/>
      <c r="J38" s="49" t="s">
        <v>230</v>
      </c>
      <c r="K38" s="82"/>
      <c r="L38" s="19">
        <v>1</v>
      </c>
      <c r="M38" s="10">
        <f>AC38</f>
        <v>190</v>
      </c>
      <c r="N38" s="168"/>
      <c r="O38" s="169"/>
      <c r="Q38" s="69"/>
      <c r="R38" s="79">
        <f t="shared" si="11"/>
        <v>0</v>
      </c>
      <c r="T38" s="14">
        <v>140</v>
      </c>
      <c r="U38" s="14"/>
      <c r="V38" s="14"/>
      <c r="W38" s="14"/>
      <c r="X38" s="14">
        <v>50</v>
      </c>
      <c r="Y38" s="14"/>
      <c r="Z38" s="32">
        <f>SUM(T38:Y38)</f>
        <v>190</v>
      </c>
      <c r="AA38" s="8">
        <f>Z38*L38</f>
        <v>190</v>
      </c>
      <c r="AB38" s="8">
        <v>0</v>
      </c>
      <c r="AC38" s="8">
        <f>AA38+AB38</f>
        <v>190</v>
      </c>
    </row>
    <row r="39" spans="2:29" x14ac:dyDescent="0.25">
      <c r="B39" s="157" t="s">
        <v>366</v>
      </c>
      <c r="C39" s="158"/>
      <c r="D39" s="151" t="s">
        <v>99</v>
      </c>
      <c r="E39" s="151" t="s">
        <v>141</v>
      </c>
      <c r="F39" s="151">
        <v>5</v>
      </c>
      <c r="G39" s="151" t="s">
        <v>47</v>
      </c>
      <c r="H39" s="151"/>
      <c r="I39" s="19" t="s">
        <v>362</v>
      </c>
      <c r="J39" s="19"/>
      <c r="K39" s="19"/>
      <c r="L39" s="19">
        <v>1</v>
      </c>
      <c r="M39" s="10">
        <f t="shared" ref="M39:M50" si="12">AC39</f>
        <v>170</v>
      </c>
      <c r="N39" s="177" t="s">
        <v>22</v>
      </c>
      <c r="O39" s="178"/>
      <c r="Q39" s="19"/>
      <c r="R39" s="50">
        <f t="shared" ref="R39:R50" si="13">M39*Q39</f>
        <v>0</v>
      </c>
      <c r="T39" s="14">
        <v>120</v>
      </c>
      <c r="U39" s="14"/>
      <c r="V39" s="14"/>
      <c r="W39" s="14">
        <v>50</v>
      </c>
      <c r="X39" s="14"/>
      <c r="Y39" s="14"/>
      <c r="Z39" s="32">
        <f t="shared" ref="Z39:Z50" si="14">SUM(T39:Y39)</f>
        <v>170</v>
      </c>
      <c r="AA39" s="8">
        <f t="shared" ref="AA39:AA50" si="15">Z39*L39</f>
        <v>170</v>
      </c>
      <c r="AB39" s="8">
        <v>0</v>
      </c>
      <c r="AC39" s="8">
        <f t="shared" ref="AC39:AC50" si="16">AA39+AB39</f>
        <v>170</v>
      </c>
    </row>
    <row r="40" spans="2:29" x14ac:dyDescent="0.25">
      <c r="B40" s="161"/>
      <c r="C40" s="162"/>
      <c r="D40" s="152"/>
      <c r="E40" s="152"/>
      <c r="F40" s="152"/>
      <c r="G40" s="152"/>
      <c r="H40" s="152"/>
      <c r="I40" s="28"/>
      <c r="J40" s="19"/>
      <c r="K40" s="19"/>
      <c r="L40" s="19">
        <v>1</v>
      </c>
      <c r="M40" s="10">
        <f t="shared" si="12"/>
        <v>120</v>
      </c>
      <c r="N40" s="179"/>
      <c r="O40" s="180"/>
      <c r="Q40" s="19"/>
      <c r="R40" s="50">
        <f t="shared" si="13"/>
        <v>0</v>
      </c>
      <c r="T40" s="14">
        <v>120</v>
      </c>
      <c r="U40" s="14"/>
      <c r="V40" s="14"/>
      <c r="W40" s="14"/>
      <c r="X40" s="14"/>
      <c r="Y40" s="14"/>
      <c r="Z40" s="32">
        <f t="shared" si="14"/>
        <v>120</v>
      </c>
      <c r="AA40" s="8">
        <f t="shared" si="15"/>
        <v>120</v>
      </c>
      <c r="AB40" s="8">
        <v>0</v>
      </c>
      <c r="AC40" s="8">
        <f t="shared" si="16"/>
        <v>120</v>
      </c>
    </row>
    <row r="41" spans="2:29" x14ac:dyDescent="0.25">
      <c r="B41" s="170" t="s">
        <v>144</v>
      </c>
      <c r="C41" s="171"/>
      <c r="D41" s="19" t="s">
        <v>83</v>
      </c>
      <c r="E41" s="19" t="s">
        <v>142</v>
      </c>
      <c r="F41" s="19">
        <v>4</v>
      </c>
      <c r="G41" s="19" t="s">
        <v>14</v>
      </c>
      <c r="H41" s="28"/>
      <c r="I41" s="28"/>
      <c r="J41" s="19"/>
      <c r="K41" s="19"/>
      <c r="L41" s="19">
        <v>1</v>
      </c>
      <c r="M41" s="10">
        <f t="shared" si="12"/>
        <v>100</v>
      </c>
      <c r="N41" s="206" t="s">
        <v>22</v>
      </c>
      <c r="O41" s="207"/>
      <c r="Q41" s="19"/>
      <c r="R41" s="50">
        <f t="shared" si="13"/>
        <v>0</v>
      </c>
      <c r="T41" s="14">
        <v>100</v>
      </c>
      <c r="U41" s="14"/>
      <c r="V41" s="14"/>
      <c r="W41" s="14"/>
      <c r="X41" s="14"/>
      <c r="Y41" s="14"/>
      <c r="Z41" s="32">
        <f t="shared" si="14"/>
        <v>100</v>
      </c>
      <c r="AA41" s="8">
        <f t="shared" si="15"/>
        <v>100</v>
      </c>
      <c r="AB41" s="8">
        <v>0</v>
      </c>
      <c r="AC41" s="8">
        <f t="shared" si="16"/>
        <v>100</v>
      </c>
    </row>
    <row r="42" spans="2:29" x14ac:dyDescent="0.25">
      <c r="B42" s="170" t="s">
        <v>143</v>
      </c>
      <c r="C42" s="171"/>
      <c r="D42" s="19" t="s">
        <v>84</v>
      </c>
      <c r="E42" s="49" t="s">
        <v>297</v>
      </c>
      <c r="F42" s="19">
        <v>3</v>
      </c>
      <c r="G42" s="19" t="s">
        <v>14</v>
      </c>
      <c r="H42" s="28"/>
      <c r="I42" s="28"/>
      <c r="J42" s="19"/>
      <c r="K42" s="19"/>
      <c r="L42" s="19">
        <v>1</v>
      </c>
      <c r="M42" s="10">
        <f>AC42</f>
        <v>60</v>
      </c>
      <c r="N42" s="206" t="s">
        <v>16</v>
      </c>
      <c r="O42" s="207"/>
      <c r="Q42" s="19"/>
      <c r="R42" s="50">
        <f>M42*Q42</f>
        <v>0</v>
      </c>
      <c r="T42" s="14">
        <v>60</v>
      </c>
      <c r="U42" s="14"/>
      <c r="V42" s="14"/>
      <c r="W42" s="14"/>
      <c r="X42" s="14"/>
      <c r="Y42" s="14"/>
      <c r="Z42" s="32">
        <f>SUM(T42:Y42)</f>
        <v>60</v>
      </c>
      <c r="AA42" s="8">
        <f>Z42*L42</f>
        <v>60</v>
      </c>
      <c r="AB42" s="8">
        <v>0</v>
      </c>
      <c r="AC42" s="8">
        <f>AA42+AB42</f>
        <v>60</v>
      </c>
    </row>
    <row r="43" spans="2:29" x14ac:dyDescent="0.25">
      <c r="B43" s="173" t="s">
        <v>267</v>
      </c>
      <c r="C43" s="174"/>
      <c r="D43" s="151" t="s">
        <v>342</v>
      </c>
      <c r="E43" s="193" t="s">
        <v>38</v>
      </c>
      <c r="F43" s="151">
        <v>2</v>
      </c>
      <c r="G43" s="151" t="s">
        <v>21</v>
      </c>
      <c r="H43" s="151"/>
      <c r="I43" s="19" t="s">
        <v>363</v>
      </c>
      <c r="J43" s="19" t="s">
        <v>483</v>
      </c>
      <c r="K43" s="19"/>
      <c r="L43" s="19">
        <v>4</v>
      </c>
      <c r="M43" s="10">
        <f t="shared" si="12"/>
        <v>44</v>
      </c>
      <c r="N43" s="177" t="s">
        <v>16</v>
      </c>
      <c r="O43" s="178"/>
      <c r="Q43" s="19"/>
      <c r="R43" s="50">
        <f t="shared" si="13"/>
        <v>0</v>
      </c>
      <c r="T43" s="14">
        <v>5</v>
      </c>
      <c r="U43" s="14"/>
      <c r="V43" s="14"/>
      <c r="W43" s="14">
        <v>3</v>
      </c>
      <c r="X43" s="14">
        <v>3</v>
      </c>
      <c r="Y43" s="14"/>
      <c r="Z43" s="32">
        <f t="shared" si="14"/>
        <v>11</v>
      </c>
      <c r="AA43" s="8">
        <f t="shared" si="15"/>
        <v>44</v>
      </c>
      <c r="AB43" s="8">
        <v>0</v>
      </c>
      <c r="AC43" s="8">
        <f t="shared" si="16"/>
        <v>44</v>
      </c>
    </row>
    <row r="44" spans="2:29" x14ac:dyDescent="0.25">
      <c r="B44" s="175"/>
      <c r="C44" s="176"/>
      <c r="D44" s="152"/>
      <c r="E44" s="194"/>
      <c r="F44" s="152"/>
      <c r="G44" s="152"/>
      <c r="H44" s="152"/>
      <c r="I44" s="19"/>
      <c r="J44" s="19" t="s">
        <v>483</v>
      </c>
      <c r="K44" s="19"/>
      <c r="L44" s="19">
        <v>4</v>
      </c>
      <c r="M44" s="10">
        <f t="shared" si="12"/>
        <v>32</v>
      </c>
      <c r="N44" s="179"/>
      <c r="O44" s="180"/>
      <c r="Q44" s="19"/>
      <c r="R44" s="50">
        <f t="shared" si="13"/>
        <v>0</v>
      </c>
      <c r="T44" s="14">
        <v>5</v>
      </c>
      <c r="U44" s="14"/>
      <c r="V44" s="14"/>
      <c r="W44" s="14"/>
      <c r="X44" s="14">
        <v>3</v>
      </c>
      <c r="Y44" s="14"/>
      <c r="Z44" s="32">
        <f t="shared" si="14"/>
        <v>8</v>
      </c>
      <c r="AA44" s="8">
        <f t="shared" si="15"/>
        <v>32</v>
      </c>
      <c r="AB44" s="8">
        <v>0</v>
      </c>
      <c r="AC44" s="8">
        <f t="shared" si="16"/>
        <v>32</v>
      </c>
    </row>
    <row r="45" spans="2:29" x14ac:dyDescent="0.25">
      <c r="B45" s="170" t="s">
        <v>266</v>
      </c>
      <c r="C45" s="171"/>
      <c r="D45" s="49" t="s">
        <v>301</v>
      </c>
      <c r="E45" s="49" t="s">
        <v>82</v>
      </c>
      <c r="F45" s="19">
        <v>3</v>
      </c>
      <c r="G45" s="19" t="s">
        <v>14</v>
      </c>
      <c r="H45" s="28"/>
      <c r="I45" s="28"/>
      <c r="J45" s="19"/>
      <c r="K45" s="19"/>
      <c r="L45" s="19">
        <v>1</v>
      </c>
      <c r="M45" s="10">
        <f>AC45</f>
        <v>60</v>
      </c>
      <c r="N45" s="206" t="s">
        <v>16</v>
      </c>
      <c r="O45" s="207"/>
      <c r="Q45" s="19"/>
      <c r="R45" s="50">
        <f>M45*Q45</f>
        <v>0</v>
      </c>
      <c r="T45" s="14">
        <v>60</v>
      </c>
      <c r="U45" s="14"/>
      <c r="V45" s="14"/>
      <c r="W45" s="14"/>
      <c r="X45" s="14"/>
      <c r="Y45" s="14"/>
      <c r="Z45" s="32">
        <f>SUM(T45:Y45)</f>
        <v>60</v>
      </c>
      <c r="AA45" s="8">
        <f>Z45*L45</f>
        <v>60</v>
      </c>
      <c r="AB45" s="8">
        <v>0</v>
      </c>
      <c r="AC45" s="8">
        <f>AA45+AB45</f>
        <v>60</v>
      </c>
    </row>
    <row r="46" spans="2:29" x14ac:dyDescent="0.25">
      <c r="B46" s="170" t="s">
        <v>452</v>
      </c>
      <c r="C46" s="171"/>
      <c r="D46" s="49" t="s">
        <v>268</v>
      </c>
      <c r="E46" s="49" t="s">
        <v>297</v>
      </c>
      <c r="F46" s="19">
        <v>3</v>
      </c>
      <c r="G46" s="19" t="s">
        <v>14</v>
      </c>
      <c r="H46" s="28"/>
      <c r="I46" s="28"/>
      <c r="J46" s="19"/>
      <c r="K46" s="19"/>
      <c r="L46" s="19">
        <v>1</v>
      </c>
      <c r="M46" s="10">
        <f t="shared" si="12"/>
        <v>60</v>
      </c>
      <c r="N46" s="206" t="s">
        <v>22</v>
      </c>
      <c r="O46" s="207"/>
      <c r="Q46" s="19"/>
      <c r="R46" s="50">
        <f t="shared" si="13"/>
        <v>0</v>
      </c>
      <c r="T46" s="14">
        <v>60</v>
      </c>
      <c r="U46" s="14"/>
      <c r="V46" s="14"/>
      <c r="W46" s="14"/>
      <c r="X46" s="14"/>
      <c r="Y46" s="14"/>
      <c r="Z46" s="32">
        <f t="shared" si="14"/>
        <v>60</v>
      </c>
      <c r="AA46" s="8">
        <f t="shared" si="15"/>
        <v>60</v>
      </c>
      <c r="AB46" s="8">
        <v>0</v>
      </c>
      <c r="AC46" s="8">
        <f t="shared" si="16"/>
        <v>60</v>
      </c>
    </row>
    <row r="47" spans="2:29" x14ac:dyDescent="0.25">
      <c r="B47" s="173" t="s">
        <v>298</v>
      </c>
      <c r="C47" s="174"/>
      <c r="D47" s="193" t="s">
        <v>262</v>
      </c>
      <c r="E47" s="49" t="s">
        <v>263</v>
      </c>
      <c r="F47" s="19">
        <v>4</v>
      </c>
      <c r="G47" s="19" t="s">
        <v>14</v>
      </c>
      <c r="H47" s="28"/>
      <c r="I47" s="28"/>
      <c r="J47" s="19"/>
      <c r="K47" s="19"/>
      <c r="L47" s="19">
        <v>1</v>
      </c>
      <c r="M47" s="10">
        <f t="shared" si="12"/>
        <v>30</v>
      </c>
      <c r="N47" s="249" t="s">
        <v>16</v>
      </c>
      <c r="O47" s="216"/>
      <c r="Q47" s="19"/>
      <c r="R47" s="50">
        <f t="shared" si="13"/>
        <v>0</v>
      </c>
      <c r="T47" s="14">
        <v>30</v>
      </c>
      <c r="U47" s="14"/>
      <c r="V47" s="14"/>
      <c r="W47" s="14"/>
      <c r="X47" s="14"/>
      <c r="Y47" s="14"/>
      <c r="Z47" s="32">
        <f t="shared" si="14"/>
        <v>30</v>
      </c>
      <c r="AA47" s="8">
        <f t="shared" si="15"/>
        <v>30</v>
      </c>
      <c r="AB47" s="8">
        <v>0</v>
      </c>
      <c r="AC47" s="8">
        <f t="shared" si="16"/>
        <v>30</v>
      </c>
    </row>
    <row r="48" spans="2:29" x14ac:dyDescent="0.25">
      <c r="B48" s="175"/>
      <c r="C48" s="176"/>
      <c r="D48" s="194"/>
      <c r="E48" s="49" t="s">
        <v>82</v>
      </c>
      <c r="F48" s="19">
        <v>3</v>
      </c>
      <c r="G48" s="19" t="s">
        <v>14</v>
      </c>
      <c r="H48" s="28"/>
      <c r="I48" s="28"/>
      <c r="J48" s="19"/>
      <c r="K48" s="19"/>
      <c r="L48" s="19">
        <v>1</v>
      </c>
      <c r="M48" s="10">
        <f t="shared" si="12"/>
        <v>60</v>
      </c>
      <c r="N48" s="250"/>
      <c r="O48" s="218"/>
      <c r="Q48" s="19"/>
      <c r="R48" s="50">
        <f t="shared" si="13"/>
        <v>0</v>
      </c>
      <c r="T48" s="14">
        <v>60</v>
      </c>
      <c r="U48" s="14"/>
      <c r="V48" s="14"/>
      <c r="W48" s="14"/>
      <c r="X48" s="14"/>
      <c r="Y48" s="14"/>
      <c r="Z48" s="32">
        <f t="shared" si="14"/>
        <v>60</v>
      </c>
      <c r="AA48" s="8">
        <f t="shared" si="15"/>
        <v>60</v>
      </c>
      <c r="AB48" s="8">
        <v>0</v>
      </c>
      <c r="AC48" s="8">
        <f t="shared" si="16"/>
        <v>60</v>
      </c>
    </row>
    <row r="49" spans="2:29" x14ac:dyDescent="0.25">
      <c r="B49" s="170" t="s">
        <v>264</v>
      </c>
      <c r="C49" s="171"/>
      <c r="D49" s="49" t="s">
        <v>299</v>
      </c>
      <c r="E49" s="49" t="s">
        <v>265</v>
      </c>
      <c r="F49" s="19">
        <v>1</v>
      </c>
      <c r="G49" s="19" t="s">
        <v>217</v>
      </c>
      <c r="H49" s="28"/>
      <c r="I49" s="28"/>
      <c r="J49" s="19"/>
      <c r="K49" s="19"/>
      <c r="L49" s="19">
        <v>1</v>
      </c>
      <c r="M49" s="10">
        <f t="shared" si="12"/>
        <v>20</v>
      </c>
      <c r="N49" s="206" t="s">
        <v>16</v>
      </c>
      <c r="O49" s="207"/>
      <c r="Q49" s="19"/>
      <c r="R49" s="50">
        <f t="shared" si="13"/>
        <v>0</v>
      </c>
      <c r="T49" s="14">
        <v>20</v>
      </c>
      <c r="U49" s="14"/>
      <c r="V49" s="14"/>
      <c r="W49" s="14"/>
      <c r="X49" s="14"/>
      <c r="Y49" s="14"/>
      <c r="Z49" s="32">
        <f t="shared" si="14"/>
        <v>20</v>
      </c>
      <c r="AA49" s="8">
        <f t="shared" si="15"/>
        <v>20</v>
      </c>
      <c r="AB49" s="8">
        <v>0</v>
      </c>
      <c r="AC49" s="8">
        <f t="shared" si="16"/>
        <v>20</v>
      </c>
    </row>
    <row r="50" spans="2:29" ht="12.75" customHeight="1" thickBot="1" x14ac:dyDescent="0.3">
      <c r="B50" s="170" t="s">
        <v>133</v>
      </c>
      <c r="C50" s="171"/>
      <c r="D50" s="19" t="s">
        <v>103</v>
      </c>
      <c r="E50" s="19" t="s">
        <v>103</v>
      </c>
      <c r="F50" s="19">
        <v>3</v>
      </c>
      <c r="G50" s="19" t="s">
        <v>14</v>
      </c>
      <c r="H50" s="28"/>
      <c r="I50" s="19" t="s">
        <v>305</v>
      </c>
      <c r="J50" s="19"/>
      <c r="K50" s="19"/>
      <c r="L50" s="19">
        <v>1</v>
      </c>
      <c r="M50" s="10">
        <f t="shared" si="12"/>
        <v>83</v>
      </c>
      <c r="N50" s="247" t="s">
        <v>20</v>
      </c>
      <c r="O50" s="248"/>
      <c r="Q50" s="41"/>
      <c r="R50" s="50">
        <f t="shared" si="13"/>
        <v>0</v>
      </c>
      <c r="T50" s="14">
        <v>80</v>
      </c>
      <c r="U50" s="14"/>
      <c r="V50" s="14"/>
      <c r="W50" s="14">
        <v>3</v>
      </c>
      <c r="X50" s="14"/>
      <c r="Y50" s="14"/>
      <c r="Z50" s="32">
        <f t="shared" si="14"/>
        <v>83</v>
      </c>
      <c r="AA50" s="8">
        <f t="shared" si="15"/>
        <v>83</v>
      </c>
      <c r="AB50" s="8">
        <v>0</v>
      </c>
      <c r="AC50" s="8">
        <f t="shared" si="16"/>
        <v>83</v>
      </c>
    </row>
    <row r="51" spans="2:29" ht="15" customHeight="1" thickBot="1" x14ac:dyDescent="0.3">
      <c r="B51" s="58"/>
      <c r="C51" s="58"/>
      <c r="D51" s="40"/>
      <c r="E51" s="40"/>
      <c r="F51" s="40"/>
      <c r="J51" s="40"/>
      <c r="K51" s="40"/>
      <c r="L51" s="40"/>
      <c r="M51" s="59"/>
      <c r="N51" s="59"/>
      <c r="O51" s="59"/>
      <c r="P51" s="42"/>
      <c r="Q51" s="57">
        <f>SUM(Q4:Q50)</f>
        <v>1</v>
      </c>
      <c r="R51" s="52">
        <f>SUM(R4:R50)</f>
        <v>0</v>
      </c>
      <c r="S51" s="42"/>
      <c r="T51" s="42"/>
      <c r="U51" s="42"/>
      <c r="V51" s="42"/>
      <c r="W51" s="42"/>
      <c r="X51" s="42"/>
      <c r="Y51" s="42"/>
      <c r="Z51" s="42"/>
    </row>
    <row r="52" spans="2:29" ht="15" customHeight="1" x14ac:dyDescent="0.25">
      <c r="B52" s="181" t="s">
        <v>307</v>
      </c>
      <c r="C52" s="182"/>
      <c r="D52" s="182"/>
      <c r="E52" s="182"/>
      <c r="F52" s="182"/>
      <c r="G52" s="182"/>
      <c r="H52" s="182"/>
      <c r="I52" s="182"/>
      <c r="J52" s="182"/>
      <c r="K52" s="182"/>
      <c r="L52" s="182"/>
      <c r="M52" s="182"/>
      <c r="N52" s="182"/>
      <c r="O52" s="183"/>
      <c r="P52" s="42"/>
      <c r="Q52" s="63"/>
      <c r="R52" s="64"/>
      <c r="S52" s="42"/>
      <c r="T52" s="42"/>
      <c r="U52" s="42"/>
      <c r="V52" s="42"/>
      <c r="W52" s="42"/>
      <c r="X52" s="42"/>
      <c r="Y52" s="42"/>
      <c r="Z52" s="42"/>
    </row>
    <row r="53" spans="2:29" ht="12.75" customHeight="1" x14ac:dyDescent="0.25">
      <c r="B53" s="172" t="s">
        <v>364</v>
      </c>
      <c r="C53" s="172"/>
      <c r="D53" s="156" t="s">
        <v>459</v>
      </c>
      <c r="E53" s="156"/>
      <c r="F53" s="156"/>
      <c r="G53" s="156"/>
      <c r="H53" s="156"/>
      <c r="I53" s="156"/>
      <c r="J53" s="156"/>
      <c r="K53" s="156"/>
      <c r="L53" s="156"/>
      <c r="M53" s="156"/>
      <c r="N53" s="156"/>
      <c r="O53" s="156"/>
    </row>
    <row r="54" spans="2:29" ht="12.75" customHeight="1" x14ac:dyDescent="0.25">
      <c r="B54" s="153" t="s">
        <v>370</v>
      </c>
      <c r="C54" s="155"/>
      <c r="D54" s="156" t="s">
        <v>458</v>
      </c>
      <c r="E54" s="156"/>
      <c r="F54" s="156"/>
      <c r="G54" s="156"/>
      <c r="H54" s="156"/>
      <c r="I54" s="156"/>
      <c r="J54" s="156"/>
      <c r="K54" s="156"/>
      <c r="L54" s="156"/>
      <c r="M54" s="156"/>
      <c r="N54" s="156"/>
      <c r="O54" s="156"/>
    </row>
    <row r="55" spans="2:29" ht="12.75" customHeight="1" x14ac:dyDescent="0.25">
      <c r="B55" s="153" t="s">
        <v>362</v>
      </c>
      <c r="C55" s="155"/>
      <c r="D55" s="172" t="s">
        <v>457</v>
      </c>
      <c r="E55" s="172"/>
      <c r="F55" s="172"/>
      <c r="G55" s="172"/>
      <c r="H55" s="172"/>
      <c r="I55" s="172"/>
      <c r="J55" s="172"/>
      <c r="K55" s="172"/>
      <c r="L55" s="172"/>
      <c r="M55" s="172"/>
      <c r="N55" s="172"/>
      <c r="O55" s="172"/>
    </row>
    <row r="56" spans="2:29" ht="12.75" customHeight="1" x14ac:dyDescent="0.25">
      <c r="B56" s="172" t="s">
        <v>365</v>
      </c>
      <c r="C56" s="172"/>
      <c r="D56" s="172" t="s">
        <v>306</v>
      </c>
      <c r="E56" s="172"/>
      <c r="F56" s="172"/>
      <c r="G56" s="172"/>
      <c r="H56" s="172"/>
      <c r="I56" s="172"/>
      <c r="J56" s="172"/>
      <c r="K56" s="172"/>
      <c r="L56" s="172"/>
      <c r="M56" s="172"/>
      <c r="N56" s="172"/>
      <c r="O56" s="172"/>
    </row>
    <row r="57" spans="2:29" ht="12.75" customHeight="1" x14ac:dyDescent="0.25">
      <c r="B57" s="172" t="s">
        <v>366</v>
      </c>
      <c r="C57" s="172"/>
      <c r="D57" s="172" t="s">
        <v>456</v>
      </c>
      <c r="E57" s="172"/>
      <c r="F57" s="172"/>
      <c r="G57" s="172"/>
      <c r="H57" s="172"/>
      <c r="I57" s="172"/>
      <c r="J57" s="172"/>
      <c r="K57" s="172"/>
      <c r="L57" s="172"/>
      <c r="M57" s="172"/>
      <c r="N57" s="172"/>
      <c r="O57" s="172"/>
    </row>
    <row r="58" spans="2:29" ht="12.75" customHeight="1" x14ac:dyDescent="0.25">
      <c r="B58" s="172" t="s">
        <v>367</v>
      </c>
      <c r="C58" s="172"/>
      <c r="D58" s="172" t="s">
        <v>456</v>
      </c>
      <c r="E58" s="172"/>
      <c r="F58" s="172"/>
      <c r="G58" s="172"/>
      <c r="H58" s="172"/>
      <c r="I58" s="172"/>
      <c r="J58" s="172"/>
      <c r="K58" s="172"/>
      <c r="L58" s="172"/>
      <c r="M58" s="172"/>
      <c r="N58" s="172"/>
      <c r="O58" s="172"/>
    </row>
    <row r="59" spans="2:29" ht="12.75" customHeight="1" x14ac:dyDescent="0.25">
      <c r="B59" s="172" t="s">
        <v>368</v>
      </c>
      <c r="C59" s="172"/>
      <c r="D59" s="172" t="s">
        <v>455</v>
      </c>
      <c r="E59" s="172"/>
      <c r="F59" s="172"/>
      <c r="G59" s="172"/>
      <c r="H59" s="172"/>
      <c r="I59" s="172"/>
      <c r="J59" s="172"/>
      <c r="K59" s="172"/>
      <c r="L59" s="172"/>
      <c r="M59" s="172"/>
      <c r="N59" s="172"/>
      <c r="O59" s="172"/>
      <c r="P59" s="42"/>
      <c r="Q59" s="42"/>
      <c r="R59" s="42"/>
      <c r="S59" s="42"/>
      <c r="T59" s="42"/>
      <c r="U59" s="42"/>
      <c r="V59" s="42"/>
      <c r="W59" s="42"/>
      <c r="X59" s="42"/>
      <c r="Y59" s="42"/>
      <c r="Z59" s="42"/>
    </row>
    <row r="60" spans="2:29" x14ac:dyDescent="0.25">
      <c r="B60" s="172" t="s">
        <v>369</v>
      </c>
      <c r="C60" s="172"/>
      <c r="D60" s="172" t="s">
        <v>312</v>
      </c>
      <c r="E60" s="172"/>
      <c r="F60" s="172"/>
      <c r="G60" s="172"/>
      <c r="H60" s="172"/>
      <c r="I60" s="172"/>
      <c r="J60" s="172"/>
      <c r="K60" s="172"/>
      <c r="L60" s="172"/>
      <c r="M60" s="172"/>
      <c r="N60" s="172"/>
      <c r="O60" s="172"/>
      <c r="P60" s="42"/>
      <c r="Q60" s="42"/>
      <c r="R60" s="42"/>
      <c r="S60" s="42"/>
      <c r="T60" s="42"/>
      <c r="U60" s="42"/>
      <c r="V60" s="42"/>
      <c r="W60" s="42"/>
      <c r="X60" s="42"/>
      <c r="Y60" s="42"/>
      <c r="Z60" s="42"/>
    </row>
    <row r="61" spans="2:29" ht="12.75" customHeight="1" x14ac:dyDescent="0.25">
      <c r="B61" s="172"/>
      <c r="C61" s="172"/>
      <c r="D61" s="172" t="s">
        <v>313</v>
      </c>
      <c r="E61" s="172"/>
      <c r="F61" s="172"/>
      <c r="G61" s="172"/>
      <c r="H61" s="172"/>
      <c r="I61" s="172"/>
      <c r="J61" s="172"/>
      <c r="K61" s="172"/>
      <c r="L61" s="172"/>
      <c r="M61" s="172"/>
      <c r="N61" s="172"/>
      <c r="O61" s="172"/>
    </row>
    <row r="62" spans="2:29" x14ac:dyDescent="0.25">
      <c r="B62" s="172"/>
      <c r="C62" s="172"/>
      <c r="D62" s="172" t="s">
        <v>314</v>
      </c>
      <c r="E62" s="172"/>
      <c r="F62" s="172"/>
      <c r="G62" s="172"/>
      <c r="H62" s="172"/>
      <c r="I62" s="172"/>
      <c r="J62" s="172"/>
      <c r="K62" s="172"/>
      <c r="L62" s="172"/>
      <c r="M62" s="172"/>
      <c r="N62" s="172"/>
      <c r="O62" s="172"/>
    </row>
    <row r="63" spans="2:29" ht="40.5" customHeight="1" x14ac:dyDescent="0.25">
      <c r="B63" s="172"/>
      <c r="C63" s="172"/>
      <c r="D63" s="156" t="s">
        <v>501</v>
      </c>
      <c r="E63" s="156"/>
      <c r="F63" s="156"/>
      <c r="G63" s="156"/>
      <c r="H63" s="156"/>
      <c r="I63" s="156"/>
      <c r="J63" s="156"/>
      <c r="K63" s="156"/>
      <c r="L63" s="156"/>
      <c r="M63" s="156"/>
      <c r="N63" s="156"/>
      <c r="O63" s="156"/>
    </row>
    <row r="64" spans="2:29" ht="26.25" customHeight="1" x14ac:dyDescent="0.25">
      <c r="B64" s="172"/>
      <c r="C64" s="172"/>
      <c r="D64" s="156" t="s">
        <v>453</v>
      </c>
      <c r="E64" s="156"/>
      <c r="F64" s="156"/>
      <c r="G64" s="156"/>
      <c r="H64" s="156"/>
      <c r="I64" s="156"/>
      <c r="J64" s="156"/>
      <c r="K64" s="156"/>
      <c r="L64" s="156"/>
      <c r="M64" s="156"/>
      <c r="N64" s="156"/>
      <c r="O64" s="156"/>
    </row>
    <row r="65" spans="2:15" x14ac:dyDescent="0.25">
      <c r="B65" s="170" t="s">
        <v>452</v>
      </c>
      <c r="C65" s="171"/>
      <c r="D65" s="153" t="s">
        <v>454</v>
      </c>
      <c r="E65" s="154"/>
      <c r="F65" s="154"/>
      <c r="G65" s="154"/>
      <c r="H65" s="154"/>
      <c r="I65" s="154"/>
      <c r="J65" s="154"/>
      <c r="K65" s="154"/>
      <c r="L65" s="154"/>
      <c r="M65" s="154"/>
      <c r="N65" s="154"/>
      <c r="O65" s="155"/>
    </row>
  </sheetData>
  <mergeCells count="146">
    <mergeCell ref="B47:C48"/>
    <mergeCell ref="D47:D48"/>
    <mergeCell ref="B34:O34"/>
    <mergeCell ref="N47:O48"/>
    <mergeCell ref="D43:D44"/>
    <mergeCell ref="E43:E44"/>
    <mergeCell ref="F43:F44"/>
    <mergeCell ref="G43:G44"/>
    <mergeCell ref="H43:H44"/>
    <mergeCell ref="B32:C32"/>
    <mergeCell ref="B27:C27"/>
    <mergeCell ref="B18:C18"/>
    <mergeCell ref="B33:C33"/>
    <mergeCell ref="B31:C31"/>
    <mergeCell ref="B26:C26"/>
    <mergeCell ref="B24:C24"/>
    <mergeCell ref="B20:C21"/>
    <mergeCell ref="D20:D21"/>
    <mergeCell ref="B19:C19"/>
    <mergeCell ref="B8:O8"/>
    <mergeCell ref="B15:C15"/>
    <mergeCell ref="N15:O15"/>
    <mergeCell ref="B16:C17"/>
    <mergeCell ref="D16:D17"/>
    <mergeCell ref="B25:C25"/>
    <mergeCell ref="N25:O25"/>
    <mergeCell ref="B30:C30"/>
    <mergeCell ref="N27:O27"/>
    <mergeCell ref="B29:C29"/>
    <mergeCell ref="N19:O19"/>
    <mergeCell ref="N26:O26"/>
    <mergeCell ref="N18:O18"/>
    <mergeCell ref="N24:O24"/>
    <mergeCell ref="E20:E21"/>
    <mergeCell ref="E22:E23"/>
    <mergeCell ref="F16:F17"/>
    <mergeCell ref="T1:Z1"/>
    <mergeCell ref="B2:C3"/>
    <mergeCell ref="L2:L3"/>
    <mergeCell ref="M2:M3"/>
    <mergeCell ref="N2:O3"/>
    <mergeCell ref="T2:T3"/>
    <mergeCell ref="U2:U3"/>
    <mergeCell ref="V2:V3"/>
    <mergeCell ref="W2:W3"/>
    <mergeCell ref="X2:X3"/>
    <mergeCell ref="Z2:Z3"/>
    <mergeCell ref="Q2:Q3"/>
    <mergeCell ref="R2:R3"/>
    <mergeCell ref="B1:O1"/>
    <mergeCell ref="AA1:AC1"/>
    <mergeCell ref="Y2:Y3"/>
    <mergeCell ref="AA2:AA3"/>
    <mergeCell ref="AB2:AB3"/>
    <mergeCell ref="AC2:AC3"/>
    <mergeCell ref="Q1:R1"/>
    <mergeCell ref="N20:O21"/>
    <mergeCell ref="B49:C49"/>
    <mergeCell ref="N49:O49"/>
    <mergeCell ref="B45:C45"/>
    <mergeCell ref="N45:O45"/>
    <mergeCell ref="B46:C46"/>
    <mergeCell ref="N46:O46"/>
    <mergeCell ref="B22:C23"/>
    <mergeCell ref="D22:D23"/>
    <mergeCell ref="N22:O23"/>
    <mergeCell ref="O29:O33"/>
    <mergeCell ref="B28:C28"/>
    <mergeCell ref="N28:O28"/>
    <mergeCell ref="N16:O16"/>
    <mergeCell ref="B11:C14"/>
    <mergeCell ref="D11:D14"/>
    <mergeCell ref="O11:O14"/>
    <mergeCell ref="G16:G17"/>
    <mergeCell ref="F11:F14"/>
    <mergeCell ref="F20:F21"/>
    <mergeCell ref="F22:F23"/>
    <mergeCell ref="B4:C4"/>
    <mergeCell ref="N4:O4"/>
    <mergeCell ref="D2:E2"/>
    <mergeCell ref="F2:F3"/>
    <mergeCell ref="G2:G3"/>
    <mergeCell ref="H2:H3"/>
    <mergeCell ref="I2:I3"/>
    <mergeCell ref="J2:K2"/>
    <mergeCell ref="E11:E14"/>
    <mergeCell ref="E16:E17"/>
    <mergeCell ref="N17:O17"/>
    <mergeCell ref="B5:C5"/>
    <mergeCell ref="N5:O5"/>
    <mergeCell ref="B9:C9"/>
    <mergeCell ref="N9:O9"/>
    <mergeCell ref="B10:C10"/>
    <mergeCell ref="N10:O10"/>
    <mergeCell ref="B6:C6"/>
    <mergeCell ref="N6:O6"/>
    <mergeCell ref="B7:C7"/>
    <mergeCell ref="N7:O7"/>
    <mergeCell ref="N43:O44"/>
    <mergeCell ref="N39:O40"/>
    <mergeCell ref="B60:C64"/>
    <mergeCell ref="D63:O63"/>
    <mergeCell ref="B53:C53"/>
    <mergeCell ref="B56:C56"/>
    <mergeCell ref="B59:C59"/>
    <mergeCell ref="B52:O52"/>
    <mergeCell ref="B57:C57"/>
    <mergeCell ref="B58:C58"/>
    <mergeCell ref="D53:O53"/>
    <mergeCell ref="D55:O55"/>
    <mergeCell ref="D56:O56"/>
    <mergeCell ref="D57:O57"/>
    <mergeCell ref="D58:O58"/>
    <mergeCell ref="D59:O59"/>
    <mergeCell ref="D60:O60"/>
    <mergeCell ref="D61:O61"/>
    <mergeCell ref="B50:C50"/>
    <mergeCell ref="N50:O50"/>
    <mergeCell ref="B42:C42"/>
    <mergeCell ref="N42:O42"/>
    <mergeCell ref="B41:C41"/>
    <mergeCell ref="N41:O41"/>
    <mergeCell ref="H37:H38"/>
    <mergeCell ref="D65:O65"/>
    <mergeCell ref="B55:C55"/>
    <mergeCell ref="B54:C54"/>
    <mergeCell ref="D54:O54"/>
    <mergeCell ref="B35:C38"/>
    <mergeCell ref="D35:D38"/>
    <mergeCell ref="E35:E38"/>
    <mergeCell ref="F35:F36"/>
    <mergeCell ref="G35:G36"/>
    <mergeCell ref="H35:H36"/>
    <mergeCell ref="N35:O38"/>
    <mergeCell ref="F37:F38"/>
    <mergeCell ref="G37:G38"/>
    <mergeCell ref="B65:C65"/>
    <mergeCell ref="D62:O62"/>
    <mergeCell ref="D64:O64"/>
    <mergeCell ref="B39:C40"/>
    <mergeCell ref="D39:D40"/>
    <mergeCell ref="E39:E40"/>
    <mergeCell ref="F39:F40"/>
    <mergeCell ref="G39:G40"/>
    <mergeCell ref="H39:H40"/>
    <mergeCell ref="B43:C44"/>
  </mergeCells>
  <phoneticPr fontId="5" type="noConversion"/>
  <pageMargins left="0" right="0" top="0" bottom="0" header="0.31496062992125984" footer="0.31496062992125984"/>
  <pageSetup paperSize="9" scale="70"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C32"/>
  <sheetViews>
    <sheetView workbookViewId="0"/>
  </sheetViews>
  <sheetFormatPr defaultRowHeight="12.75" x14ac:dyDescent="0.2"/>
  <cols>
    <col min="1" max="1" width="3.140625" style="1" customWidth="1"/>
    <col min="2" max="3" width="9.140625" style="1"/>
    <col min="4" max="5" width="22.28515625" style="73" customWidth="1"/>
    <col min="6" max="6" width="8.5703125" style="73" customWidth="1"/>
    <col min="7" max="7" width="15.7109375" style="1" customWidth="1"/>
    <col min="8" max="8" width="8" style="1" customWidth="1"/>
    <col min="9" max="9" width="11.5703125" style="1" customWidth="1"/>
    <col min="10" max="10" width="13" style="1" customWidth="1"/>
    <col min="11" max="11" width="9.42578125" style="1" customWidth="1"/>
    <col min="12" max="12" width="8.28515625" style="1" customWidth="1"/>
    <col min="13" max="13" width="10.140625" style="1" customWidth="1"/>
    <col min="14" max="14" width="6.85546875" style="1" customWidth="1"/>
    <col min="15" max="15" width="7.28515625" style="1" customWidth="1"/>
    <col min="16" max="16" width="2.28515625" style="1" customWidth="1"/>
    <col min="17" max="18" width="6.85546875" style="1" customWidth="1"/>
    <col min="19" max="19" width="2.28515625" style="1" customWidth="1"/>
    <col min="20" max="20" width="5.85546875" style="1" customWidth="1"/>
    <col min="21" max="22" width="8.28515625" style="1" customWidth="1"/>
    <col min="23" max="23" width="8.42578125" style="1" customWidth="1"/>
    <col min="24" max="24" width="8" style="1" customWidth="1"/>
    <col min="25" max="25" width="7.85546875" style="1" customWidth="1"/>
    <col min="26" max="26" width="9.28515625" style="1" customWidth="1"/>
    <col min="27" max="16384" width="9.140625" style="1"/>
  </cols>
  <sheetData>
    <row r="1" spans="2:29" ht="15.75" x14ac:dyDescent="0.25">
      <c r="B1" s="290" t="s">
        <v>151</v>
      </c>
      <c r="C1" s="291"/>
      <c r="D1" s="291"/>
      <c r="E1" s="291"/>
      <c r="F1" s="291"/>
      <c r="G1" s="291"/>
      <c r="H1" s="291"/>
      <c r="I1" s="291"/>
      <c r="J1" s="291"/>
      <c r="K1" s="291"/>
      <c r="L1" s="291"/>
      <c r="M1" s="291"/>
      <c r="N1" s="291"/>
      <c r="O1" s="292"/>
      <c r="Q1" s="204" t="s">
        <v>293</v>
      </c>
      <c r="R1" s="205"/>
      <c r="S1" s="29"/>
      <c r="T1" s="224" t="s">
        <v>283</v>
      </c>
      <c r="U1" s="225"/>
      <c r="V1" s="225"/>
      <c r="W1" s="225"/>
      <c r="X1" s="225"/>
      <c r="Y1" s="225"/>
      <c r="Z1" s="226"/>
      <c r="AA1" s="197" t="s">
        <v>284</v>
      </c>
      <c r="AB1" s="198"/>
      <c r="AC1" s="199"/>
    </row>
    <row r="2" spans="2:29" ht="12.75" customHeight="1" x14ac:dyDescent="0.2">
      <c r="B2" s="227" t="s">
        <v>0</v>
      </c>
      <c r="C2" s="228"/>
      <c r="D2" s="188" t="s">
        <v>1</v>
      </c>
      <c r="E2" s="189"/>
      <c r="F2" s="190" t="s">
        <v>272</v>
      </c>
      <c r="G2" s="190" t="s">
        <v>6</v>
      </c>
      <c r="H2" s="190" t="s">
        <v>7</v>
      </c>
      <c r="I2" s="190" t="s">
        <v>10</v>
      </c>
      <c r="J2" s="192" t="s">
        <v>290</v>
      </c>
      <c r="K2" s="192"/>
      <c r="L2" s="231" t="s">
        <v>2</v>
      </c>
      <c r="M2" s="233" t="s">
        <v>3</v>
      </c>
      <c r="N2" s="235" t="s">
        <v>4</v>
      </c>
      <c r="O2" s="236"/>
      <c r="P2" s="29"/>
      <c r="Q2" s="231" t="s">
        <v>291</v>
      </c>
      <c r="R2" s="233" t="s">
        <v>261</v>
      </c>
      <c r="S2" s="35"/>
      <c r="T2" s="200" t="s">
        <v>5</v>
      </c>
      <c r="U2" s="200" t="s">
        <v>6</v>
      </c>
      <c r="V2" s="200" t="s">
        <v>7</v>
      </c>
      <c r="W2" s="200" t="s">
        <v>8</v>
      </c>
      <c r="X2" s="200" t="s">
        <v>285</v>
      </c>
      <c r="Y2" s="200" t="s">
        <v>286</v>
      </c>
      <c r="Z2" s="200" t="s">
        <v>9</v>
      </c>
      <c r="AA2" s="202" t="s">
        <v>287</v>
      </c>
      <c r="AB2" s="202" t="s">
        <v>288</v>
      </c>
      <c r="AC2" s="202" t="s">
        <v>289</v>
      </c>
    </row>
    <row r="3" spans="2:29" x14ac:dyDescent="0.2">
      <c r="B3" s="229"/>
      <c r="C3" s="230"/>
      <c r="D3" s="4" t="s">
        <v>295</v>
      </c>
      <c r="E3" s="4" t="s">
        <v>296</v>
      </c>
      <c r="F3" s="191"/>
      <c r="G3" s="191"/>
      <c r="H3" s="191"/>
      <c r="I3" s="191"/>
      <c r="J3" s="36" t="s">
        <v>285</v>
      </c>
      <c r="K3" s="37" t="s">
        <v>286</v>
      </c>
      <c r="L3" s="232"/>
      <c r="M3" s="234"/>
      <c r="N3" s="237"/>
      <c r="O3" s="238"/>
      <c r="P3" s="29"/>
      <c r="Q3" s="232"/>
      <c r="R3" s="234"/>
      <c r="S3" s="35"/>
      <c r="T3" s="201"/>
      <c r="U3" s="201"/>
      <c r="V3" s="201"/>
      <c r="W3" s="201"/>
      <c r="X3" s="201"/>
      <c r="Y3" s="201"/>
      <c r="Z3" s="201"/>
      <c r="AA3" s="203"/>
      <c r="AB3" s="203"/>
      <c r="AC3" s="203"/>
    </row>
    <row r="4" spans="2:29" x14ac:dyDescent="0.2">
      <c r="B4" s="184" t="s">
        <v>292</v>
      </c>
      <c r="C4" s="185"/>
      <c r="D4" s="15" t="s">
        <v>12</v>
      </c>
      <c r="E4" s="15" t="s">
        <v>12</v>
      </c>
      <c r="F4" s="15">
        <v>1</v>
      </c>
      <c r="G4" s="15" t="s">
        <v>217</v>
      </c>
      <c r="H4" s="15"/>
      <c r="I4" s="15"/>
      <c r="J4" s="15"/>
      <c r="K4" s="15"/>
      <c r="L4" s="6">
        <v>1</v>
      </c>
      <c r="M4" s="10">
        <f>AC4</f>
        <v>0</v>
      </c>
      <c r="N4" s="186">
        <v>1</v>
      </c>
      <c r="O4" s="187"/>
      <c r="P4" s="29"/>
      <c r="Q4" s="19">
        <v>1</v>
      </c>
      <c r="R4" s="38">
        <f>Q4*M4</f>
        <v>0</v>
      </c>
      <c r="S4" s="35"/>
      <c r="T4" s="7">
        <v>0</v>
      </c>
      <c r="U4" s="7"/>
      <c r="V4" s="7"/>
      <c r="W4" s="7"/>
      <c r="X4" s="7"/>
      <c r="Y4" s="7"/>
      <c r="Z4" s="32">
        <f>SUM(T4:Y4)</f>
        <v>0</v>
      </c>
      <c r="AA4" s="8">
        <f>Z4*L4</f>
        <v>0</v>
      </c>
      <c r="AB4" s="8">
        <v>0</v>
      </c>
      <c r="AC4" s="8">
        <f>AA4+AB4</f>
        <v>0</v>
      </c>
    </row>
    <row r="5" spans="2:29" x14ac:dyDescent="0.2">
      <c r="B5" s="184" t="s">
        <v>300</v>
      </c>
      <c r="C5" s="185"/>
      <c r="D5" s="15" t="s">
        <v>12</v>
      </c>
      <c r="E5" s="15" t="s">
        <v>12</v>
      </c>
      <c r="F5" s="15">
        <v>1</v>
      </c>
      <c r="G5" s="15" t="s">
        <v>217</v>
      </c>
      <c r="H5" s="15"/>
      <c r="I5" s="15"/>
      <c r="J5" s="15"/>
      <c r="K5" s="15"/>
      <c r="L5" s="6">
        <v>1</v>
      </c>
      <c r="M5" s="10">
        <f t="shared" ref="M5:M7" si="0">AC5</f>
        <v>20</v>
      </c>
      <c r="N5" s="186" t="s">
        <v>13</v>
      </c>
      <c r="O5" s="187"/>
      <c r="P5" s="29"/>
      <c r="Q5" s="19"/>
      <c r="R5" s="38">
        <f t="shared" ref="R5:R7" si="1">Q5*M5</f>
        <v>0</v>
      </c>
      <c r="S5" s="29"/>
      <c r="T5" s="13">
        <v>20</v>
      </c>
      <c r="U5" s="13"/>
      <c r="V5" s="13"/>
      <c r="W5" s="13"/>
      <c r="X5" s="13"/>
      <c r="Y5" s="13"/>
      <c r="Z5" s="32">
        <f t="shared" ref="Z5:Z7" si="2">SUM(T5:Y5)</f>
        <v>20</v>
      </c>
      <c r="AA5" s="8">
        <f t="shared" ref="AA5:AA7" si="3">Z5*L5</f>
        <v>20</v>
      </c>
      <c r="AB5" s="8">
        <v>0</v>
      </c>
      <c r="AC5" s="8">
        <f t="shared" ref="AC5:AC7" si="4">AA5+AB5</f>
        <v>20</v>
      </c>
    </row>
    <row r="6" spans="2:29" x14ac:dyDescent="0.2">
      <c r="B6" s="184" t="s">
        <v>164</v>
      </c>
      <c r="C6" s="185"/>
      <c r="D6" s="5" t="s">
        <v>294</v>
      </c>
      <c r="E6" s="5" t="s">
        <v>294</v>
      </c>
      <c r="F6" s="16">
        <v>1</v>
      </c>
      <c r="G6" s="15" t="s">
        <v>217</v>
      </c>
      <c r="H6" s="15"/>
      <c r="I6" s="5"/>
      <c r="J6" s="5"/>
      <c r="K6" s="16"/>
      <c r="L6" s="17">
        <v>1</v>
      </c>
      <c r="M6" s="10">
        <f t="shared" si="0"/>
        <v>100</v>
      </c>
      <c r="N6" s="242" t="s">
        <v>22</v>
      </c>
      <c r="O6" s="243"/>
      <c r="Q6" s="6"/>
      <c r="R6" s="38">
        <f t="shared" si="1"/>
        <v>0</v>
      </c>
      <c r="T6" s="13">
        <v>100</v>
      </c>
      <c r="U6" s="13"/>
      <c r="V6" s="2"/>
      <c r="W6" s="2"/>
      <c r="X6" s="2"/>
      <c r="Y6" s="2"/>
      <c r="Z6" s="32">
        <f t="shared" si="2"/>
        <v>100</v>
      </c>
      <c r="AA6" s="8">
        <f t="shared" si="3"/>
        <v>100</v>
      </c>
      <c r="AB6" s="8">
        <v>0</v>
      </c>
      <c r="AC6" s="8">
        <f t="shared" si="4"/>
        <v>100</v>
      </c>
    </row>
    <row r="7" spans="2:29" x14ac:dyDescent="0.2">
      <c r="B7" s="184" t="s">
        <v>215</v>
      </c>
      <c r="C7" s="185"/>
      <c r="D7" s="5" t="s">
        <v>215</v>
      </c>
      <c r="E7" s="5" t="s">
        <v>215</v>
      </c>
      <c r="F7" s="16">
        <v>1</v>
      </c>
      <c r="G7" s="5" t="s">
        <v>21</v>
      </c>
      <c r="H7" s="15" t="s">
        <v>57</v>
      </c>
      <c r="I7" s="5"/>
      <c r="J7" s="5"/>
      <c r="K7" s="16"/>
      <c r="L7" s="17">
        <v>1</v>
      </c>
      <c r="M7" s="10">
        <f t="shared" si="0"/>
        <v>50</v>
      </c>
      <c r="N7" s="242" t="s">
        <v>22</v>
      </c>
      <c r="O7" s="243"/>
      <c r="Q7" s="6"/>
      <c r="R7" s="38">
        <f t="shared" si="1"/>
        <v>0</v>
      </c>
      <c r="T7" s="13">
        <v>50</v>
      </c>
      <c r="U7" s="2"/>
      <c r="V7" s="2"/>
      <c r="W7" s="2"/>
      <c r="X7" s="2"/>
      <c r="Y7" s="2"/>
      <c r="Z7" s="32">
        <f t="shared" si="2"/>
        <v>50</v>
      </c>
      <c r="AA7" s="8">
        <f t="shared" si="3"/>
        <v>50</v>
      </c>
      <c r="AB7" s="8">
        <v>0</v>
      </c>
      <c r="AC7" s="8">
        <f t="shared" si="4"/>
        <v>50</v>
      </c>
    </row>
    <row r="8" spans="2:29" x14ac:dyDescent="0.2">
      <c r="B8" s="244" t="s">
        <v>309</v>
      </c>
      <c r="C8" s="245"/>
      <c r="D8" s="245"/>
      <c r="E8" s="245"/>
      <c r="F8" s="245"/>
      <c r="G8" s="245"/>
      <c r="H8" s="245"/>
      <c r="I8" s="245"/>
      <c r="J8" s="245"/>
      <c r="K8" s="245"/>
      <c r="L8" s="245"/>
      <c r="M8" s="245"/>
      <c r="N8" s="245"/>
      <c r="O8" s="246"/>
      <c r="T8" s="101"/>
      <c r="U8" s="101"/>
      <c r="V8" s="101"/>
      <c r="W8" s="101"/>
      <c r="X8" s="101"/>
      <c r="Y8" s="101"/>
      <c r="Z8" s="101"/>
      <c r="AA8" s="100"/>
      <c r="AB8" s="100"/>
      <c r="AC8" s="100"/>
    </row>
    <row r="9" spans="2:29" x14ac:dyDescent="0.2">
      <c r="B9" s="334" t="s">
        <v>170</v>
      </c>
      <c r="C9" s="335"/>
      <c r="D9" s="12" t="s">
        <v>23</v>
      </c>
      <c r="E9" s="12" t="s">
        <v>23</v>
      </c>
      <c r="F9" s="12">
        <v>1</v>
      </c>
      <c r="G9" s="12" t="s">
        <v>14</v>
      </c>
      <c r="H9" s="12" t="s">
        <v>57</v>
      </c>
      <c r="I9" s="19" t="s">
        <v>361</v>
      </c>
      <c r="J9" s="12" t="s">
        <v>80</v>
      </c>
      <c r="K9" s="12"/>
      <c r="L9" s="93">
        <v>4</v>
      </c>
      <c r="M9" s="10">
        <f t="shared" ref="M9:M20" si="5">AC9</f>
        <v>104</v>
      </c>
      <c r="N9" s="287" t="s">
        <v>22</v>
      </c>
      <c r="O9" s="287"/>
      <c r="Q9" s="131"/>
      <c r="R9" s="38">
        <f t="shared" ref="R9:R20" si="6">Q9*M9</f>
        <v>0</v>
      </c>
      <c r="T9" s="94">
        <v>10</v>
      </c>
      <c r="U9" s="94">
        <v>5</v>
      </c>
      <c r="V9" s="94">
        <v>5</v>
      </c>
      <c r="W9" s="94">
        <v>3</v>
      </c>
      <c r="X9" s="94">
        <v>3</v>
      </c>
      <c r="Y9" s="94"/>
      <c r="Z9" s="32">
        <f t="shared" ref="Z9:Z20" si="7">SUM(T9:Y9)</f>
        <v>26</v>
      </c>
      <c r="AA9" s="8">
        <f t="shared" ref="AA9:AA20" si="8">Z9*L9</f>
        <v>104</v>
      </c>
      <c r="AB9" s="8">
        <v>0</v>
      </c>
      <c r="AC9" s="8">
        <f t="shared" ref="AC9:AC20" si="9">AA9+AB9</f>
        <v>104</v>
      </c>
    </row>
    <row r="10" spans="2:29" x14ac:dyDescent="0.2">
      <c r="B10" s="153" t="s">
        <v>167</v>
      </c>
      <c r="C10" s="155"/>
      <c r="D10" s="19" t="s">
        <v>23</v>
      </c>
      <c r="E10" s="19" t="s">
        <v>23</v>
      </c>
      <c r="F10" s="12">
        <v>1</v>
      </c>
      <c r="G10" s="19" t="s">
        <v>14</v>
      </c>
      <c r="H10" s="19" t="s">
        <v>18</v>
      </c>
      <c r="I10" s="19" t="s">
        <v>361</v>
      </c>
      <c r="J10" s="12" t="s">
        <v>80</v>
      </c>
      <c r="K10" s="12"/>
      <c r="L10" s="10">
        <v>4</v>
      </c>
      <c r="M10" s="10">
        <f t="shared" si="5"/>
        <v>84</v>
      </c>
      <c r="N10" s="287" t="s">
        <v>16</v>
      </c>
      <c r="O10" s="287"/>
      <c r="Q10" s="131"/>
      <c r="R10" s="38">
        <f t="shared" si="6"/>
        <v>0</v>
      </c>
      <c r="T10" s="14">
        <v>10</v>
      </c>
      <c r="U10" s="14">
        <v>5</v>
      </c>
      <c r="V10" s="14"/>
      <c r="W10" s="14">
        <v>3</v>
      </c>
      <c r="X10" s="14">
        <v>3</v>
      </c>
      <c r="Y10" s="14"/>
      <c r="Z10" s="32">
        <f t="shared" si="7"/>
        <v>21</v>
      </c>
      <c r="AA10" s="8">
        <f t="shared" si="8"/>
        <v>84</v>
      </c>
      <c r="AB10" s="8">
        <v>0</v>
      </c>
      <c r="AC10" s="8">
        <f t="shared" si="9"/>
        <v>84</v>
      </c>
    </row>
    <row r="11" spans="2:29" x14ac:dyDescent="0.2">
      <c r="B11" s="340" t="s">
        <v>168</v>
      </c>
      <c r="C11" s="340"/>
      <c r="D11" s="19" t="s">
        <v>109</v>
      </c>
      <c r="E11" s="19" t="s">
        <v>109</v>
      </c>
      <c r="F11" s="19">
        <v>1</v>
      </c>
      <c r="G11" s="19" t="s">
        <v>21</v>
      </c>
      <c r="H11" s="19" t="s">
        <v>18</v>
      </c>
      <c r="I11" s="28"/>
      <c r="J11" s="28"/>
      <c r="K11" s="19"/>
      <c r="L11" s="19">
        <v>4</v>
      </c>
      <c r="M11" s="10">
        <f t="shared" si="5"/>
        <v>28</v>
      </c>
      <c r="N11" s="293" t="s">
        <v>30</v>
      </c>
      <c r="O11" s="293"/>
      <c r="Q11" s="131"/>
      <c r="R11" s="38">
        <f t="shared" si="6"/>
        <v>0</v>
      </c>
      <c r="T11" s="14">
        <v>5</v>
      </c>
      <c r="U11" s="14">
        <v>2</v>
      </c>
      <c r="V11" s="14"/>
      <c r="W11" s="14"/>
      <c r="X11" s="14"/>
      <c r="Y11" s="14"/>
      <c r="Z11" s="32">
        <f t="shared" si="7"/>
        <v>7</v>
      </c>
      <c r="AA11" s="8">
        <f t="shared" si="8"/>
        <v>28</v>
      </c>
      <c r="AB11" s="8">
        <v>0</v>
      </c>
      <c r="AC11" s="8">
        <f t="shared" si="9"/>
        <v>28</v>
      </c>
    </row>
    <row r="12" spans="2:29" x14ac:dyDescent="0.2">
      <c r="B12" s="157" t="s">
        <v>169</v>
      </c>
      <c r="C12" s="158"/>
      <c r="D12" s="151" t="s">
        <v>38</v>
      </c>
      <c r="E12" s="151" t="s">
        <v>38</v>
      </c>
      <c r="F12" s="151">
        <v>1</v>
      </c>
      <c r="G12" s="19" t="s">
        <v>14</v>
      </c>
      <c r="H12" s="19" t="s">
        <v>18</v>
      </c>
      <c r="I12" s="12"/>
      <c r="J12" s="12" t="s">
        <v>302</v>
      </c>
      <c r="K12" s="12"/>
      <c r="L12" s="10">
        <v>6</v>
      </c>
      <c r="M12" s="10">
        <f t="shared" si="5"/>
        <v>78</v>
      </c>
      <c r="N12" s="105" t="s">
        <v>119</v>
      </c>
      <c r="O12" s="293" t="s">
        <v>123</v>
      </c>
      <c r="Q12" s="131"/>
      <c r="R12" s="38">
        <f t="shared" si="6"/>
        <v>0</v>
      </c>
      <c r="T12" s="14">
        <v>5</v>
      </c>
      <c r="U12" s="14">
        <v>5</v>
      </c>
      <c r="V12" s="14"/>
      <c r="W12" s="14"/>
      <c r="X12" s="14">
        <v>3</v>
      </c>
      <c r="Y12" s="14"/>
      <c r="Z12" s="32">
        <f t="shared" si="7"/>
        <v>13</v>
      </c>
      <c r="AA12" s="8">
        <f t="shared" si="8"/>
        <v>78</v>
      </c>
      <c r="AB12" s="8">
        <v>0</v>
      </c>
      <c r="AC12" s="8">
        <f t="shared" si="9"/>
        <v>78</v>
      </c>
    </row>
    <row r="13" spans="2:29" x14ac:dyDescent="0.2">
      <c r="B13" s="161"/>
      <c r="C13" s="162"/>
      <c r="D13" s="152"/>
      <c r="E13" s="152"/>
      <c r="F13" s="152"/>
      <c r="G13" s="19" t="s">
        <v>21</v>
      </c>
      <c r="H13" s="19" t="s">
        <v>18</v>
      </c>
      <c r="I13" s="19"/>
      <c r="J13" s="19" t="s">
        <v>302</v>
      </c>
      <c r="K13" s="19"/>
      <c r="L13" s="19">
        <v>6</v>
      </c>
      <c r="M13" s="10">
        <f t="shared" si="5"/>
        <v>60</v>
      </c>
      <c r="N13" s="105" t="s">
        <v>119</v>
      </c>
      <c r="O13" s="293"/>
      <c r="Q13" s="131"/>
      <c r="R13" s="38">
        <f t="shared" si="6"/>
        <v>0</v>
      </c>
      <c r="T13" s="14">
        <v>5</v>
      </c>
      <c r="U13" s="14">
        <v>2</v>
      </c>
      <c r="V13" s="14"/>
      <c r="W13" s="14"/>
      <c r="X13" s="14">
        <v>3</v>
      </c>
      <c r="Y13" s="14"/>
      <c r="Z13" s="32">
        <f t="shared" si="7"/>
        <v>10</v>
      </c>
      <c r="AA13" s="8">
        <f t="shared" si="8"/>
        <v>60</v>
      </c>
      <c r="AB13" s="8">
        <v>0</v>
      </c>
      <c r="AC13" s="8">
        <f t="shared" si="9"/>
        <v>60</v>
      </c>
    </row>
    <row r="14" spans="2:29" x14ac:dyDescent="0.2">
      <c r="B14" s="170" t="s">
        <v>281</v>
      </c>
      <c r="C14" s="337"/>
      <c r="D14" s="48" t="s">
        <v>38</v>
      </c>
      <c r="E14" s="48" t="s">
        <v>38</v>
      </c>
      <c r="F14" s="46">
        <v>1</v>
      </c>
      <c r="G14" s="46" t="s">
        <v>217</v>
      </c>
      <c r="H14" s="19" t="s">
        <v>126</v>
      </c>
      <c r="I14" s="19"/>
      <c r="J14" s="19" t="s">
        <v>302</v>
      </c>
      <c r="K14" s="19" t="s">
        <v>171</v>
      </c>
      <c r="L14" s="46">
        <v>6</v>
      </c>
      <c r="M14" s="10">
        <f t="shared" si="5"/>
        <v>126</v>
      </c>
      <c r="N14" s="298" t="s">
        <v>22</v>
      </c>
      <c r="O14" s="339"/>
      <c r="Q14" s="131"/>
      <c r="R14" s="38">
        <f t="shared" si="6"/>
        <v>0</v>
      </c>
      <c r="T14" s="14">
        <v>5</v>
      </c>
      <c r="U14" s="14"/>
      <c r="V14" s="14">
        <v>10</v>
      </c>
      <c r="W14" s="14"/>
      <c r="X14" s="14">
        <v>3</v>
      </c>
      <c r="Y14" s="14">
        <v>3</v>
      </c>
      <c r="Z14" s="32">
        <f t="shared" si="7"/>
        <v>21</v>
      </c>
      <c r="AA14" s="8">
        <f t="shared" si="8"/>
        <v>126</v>
      </c>
      <c r="AB14" s="8">
        <v>0</v>
      </c>
      <c r="AC14" s="8">
        <f t="shared" si="9"/>
        <v>126</v>
      </c>
    </row>
    <row r="15" spans="2:29" x14ac:dyDescent="0.2">
      <c r="B15" s="157" t="s">
        <v>172</v>
      </c>
      <c r="C15" s="158"/>
      <c r="D15" s="151" t="s">
        <v>25</v>
      </c>
      <c r="E15" s="151" t="s">
        <v>25</v>
      </c>
      <c r="F15" s="151">
        <v>1</v>
      </c>
      <c r="G15" s="151" t="s">
        <v>217</v>
      </c>
      <c r="H15" s="151" t="s">
        <v>18</v>
      </c>
      <c r="I15" s="12" t="s">
        <v>36</v>
      </c>
      <c r="J15" s="12"/>
      <c r="K15" s="19"/>
      <c r="L15" s="10">
        <v>4</v>
      </c>
      <c r="M15" s="10">
        <f>AC15</f>
        <v>32</v>
      </c>
      <c r="N15" s="302" t="s">
        <v>114</v>
      </c>
      <c r="O15" s="341"/>
      <c r="Q15" s="131"/>
      <c r="R15" s="38">
        <f>Q15*M15</f>
        <v>0</v>
      </c>
      <c r="T15" s="14">
        <v>5</v>
      </c>
      <c r="U15" s="14"/>
      <c r="V15" s="14"/>
      <c r="W15" s="14">
        <v>3</v>
      </c>
      <c r="X15" s="14"/>
      <c r="Y15" s="14"/>
      <c r="Z15" s="32">
        <f>SUM(T15:Y15)</f>
        <v>8</v>
      </c>
      <c r="AA15" s="8">
        <f>Z15*L15</f>
        <v>32</v>
      </c>
      <c r="AB15" s="8">
        <v>0</v>
      </c>
      <c r="AC15" s="8">
        <f>AA15+AB15</f>
        <v>32</v>
      </c>
    </row>
    <row r="16" spans="2:29" x14ac:dyDescent="0.2">
      <c r="B16" s="161"/>
      <c r="C16" s="162"/>
      <c r="D16" s="152"/>
      <c r="E16" s="152"/>
      <c r="F16" s="152"/>
      <c r="G16" s="152"/>
      <c r="H16" s="152"/>
      <c r="I16" s="12" t="s">
        <v>146</v>
      </c>
      <c r="J16" s="12"/>
      <c r="K16" s="19"/>
      <c r="L16" s="10">
        <v>4</v>
      </c>
      <c r="M16" s="10">
        <f>AC16</f>
        <v>32</v>
      </c>
      <c r="N16" s="342"/>
      <c r="O16" s="343"/>
      <c r="Q16" s="131"/>
      <c r="R16" s="38">
        <f>Q16*M16</f>
        <v>0</v>
      </c>
      <c r="T16" s="14">
        <v>5</v>
      </c>
      <c r="U16" s="14"/>
      <c r="V16" s="14"/>
      <c r="W16" s="14">
        <v>3</v>
      </c>
      <c r="X16" s="14"/>
      <c r="Y16" s="14"/>
      <c r="Z16" s="32">
        <f>SUM(T16:Y16)</f>
        <v>8</v>
      </c>
      <c r="AA16" s="8">
        <f>Z16*L16</f>
        <v>32</v>
      </c>
      <c r="AB16" s="8">
        <v>0</v>
      </c>
      <c r="AC16" s="8">
        <f>AA16+AB16</f>
        <v>32</v>
      </c>
    </row>
    <row r="17" spans="2:29" x14ac:dyDescent="0.2">
      <c r="B17" s="170" t="s">
        <v>425</v>
      </c>
      <c r="C17" s="171"/>
      <c r="D17" s="19" t="s">
        <v>426</v>
      </c>
      <c r="E17" s="19" t="s">
        <v>341</v>
      </c>
      <c r="F17" s="19">
        <v>4</v>
      </c>
      <c r="G17" s="68" t="s">
        <v>217</v>
      </c>
      <c r="H17" s="69" t="s">
        <v>18</v>
      </c>
      <c r="I17" s="19"/>
      <c r="J17" s="19"/>
      <c r="K17" s="19"/>
      <c r="L17" s="19">
        <v>4</v>
      </c>
      <c r="M17" s="10">
        <f t="shared" si="5"/>
        <v>20</v>
      </c>
      <c r="N17" s="298" t="s">
        <v>16</v>
      </c>
      <c r="O17" s="299"/>
      <c r="Q17" s="131"/>
      <c r="R17" s="38">
        <f t="shared" si="6"/>
        <v>0</v>
      </c>
      <c r="T17" s="14">
        <v>5</v>
      </c>
      <c r="U17" s="14"/>
      <c r="V17" s="14"/>
      <c r="W17" s="14"/>
      <c r="X17" s="14"/>
      <c r="Y17" s="14"/>
      <c r="Z17" s="32">
        <f t="shared" si="7"/>
        <v>5</v>
      </c>
      <c r="AA17" s="8">
        <f t="shared" si="8"/>
        <v>20</v>
      </c>
      <c r="AB17" s="8">
        <v>0</v>
      </c>
      <c r="AC17" s="8">
        <f t="shared" si="9"/>
        <v>20</v>
      </c>
    </row>
    <row r="18" spans="2:29" x14ac:dyDescent="0.2">
      <c r="B18" s="170" t="s">
        <v>282</v>
      </c>
      <c r="C18" s="171"/>
      <c r="D18" s="47" t="s">
        <v>98</v>
      </c>
      <c r="E18" s="47" t="s">
        <v>23</v>
      </c>
      <c r="F18" s="41">
        <v>2</v>
      </c>
      <c r="G18" s="41" t="s">
        <v>14</v>
      </c>
      <c r="H18" s="69" t="s">
        <v>18</v>
      </c>
      <c r="I18" s="41"/>
      <c r="J18" s="41" t="s">
        <v>483</v>
      </c>
      <c r="K18" s="41"/>
      <c r="L18" s="41">
        <v>4</v>
      </c>
      <c r="M18" s="10">
        <f t="shared" si="5"/>
        <v>72</v>
      </c>
      <c r="N18" s="295" t="s">
        <v>16</v>
      </c>
      <c r="O18" s="269"/>
      <c r="Q18" s="131"/>
      <c r="R18" s="38">
        <f t="shared" si="6"/>
        <v>0</v>
      </c>
      <c r="T18" s="14">
        <v>10</v>
      </c>
      <c r="U18" s="14">
        <v>5</v>
      </c>
      <c r="V18" s="14"/>
      <c r="W18" s="14"/>
      <c r="X18" s="14">
        <v>3</v>
      </c>
      <c r="Y18" s="14"/>
      <c r="Z18" s="32">
        <f t="shared" si="7"/>
        <v>18</v>
      </c>
      <c r="AA18" s="8">
        <f t="shared" si="8"/>
        <v>72</v>
      </c>
      <c r="AB18" s="8">
        <v>0</v>
      </c>
      <c r="AC18" s="8">
        <f t="shared" si="9"/>
        <v>72</v>
      </c>
    </row>
    <row r="19" spans="2:29" x14ac:dyDescent="0.2">
      <c r="B19" s="170" t="s">
        <v>173</v>
      </c>
      <c r="C19" s="171"/>
      <c r="D19" s="19" t="s">
        <v>489</v>
      </c>
      <c r="E19" s="19" t="s">
        <v>489</v>
      </c>
      <c r="F19" s="19">
        <v>4</v>
      </c>
      <c r="G19" s="66"/>
      <c r="H19" s="28"/>
      <c r="I19" s="28"/>
      <c r="J19" s="28"/>
      <c r="K19" s="19"/>
      <c r="L19" s="19">
        <v>1</v>
      </c>
      <c r="M19" s="10">
        <f t="shared" si="5"/>
        <v>100</v>
      </c>
      <c r="N19" s="338" t="s">
        <v>22</v>
      </c>
      <c r="O19" s="338"/>
      <c r="Q19" s="131"/>
      <c r="R19" s="38">
        <f t="shared" si="6"/>
        <v>0</v>
      </c>
      <c r="T19" s="14">
        <v>100</v>
      </c>
      <c r="U19" s="14"/>
      <c r="V19" s="14"/>
      <c r="W19" s="14"/>
      <c r="X19" s="14"/>
      <c r="Y19" s="14"/>
      <c r="Z19" s="32">
        <f t="shared" si="7"/>
        <v>100</v>
      </c>
      <c r="AA19" s="8">
        <f t="shared" si="8"/>
        <v>100</v>
      </c>
      <c r="AB19" s="8">
        <v>0</v>
      </c>
      <c r="AC19" s="8">
        <f t="shared" si="9"/>
        <v>100</v>
      </c>
    </row>
    <row r="20" spans="2:29" ht="15" customHeight="1" x14ac:dyDescent="0.2">
      <c r="B20" s="153" t="s">
        <v>174</v>
      </c>
      <c r="C20" s="155"/>
      <c r="D20" s="55" t="s">
        <v>54</v>
      </c>
      <c r="E20" s="55" t="s">
        <v>54</v>
      </c>
      <c r="F20" s="19">
        <v>4</v>
      </c>
      <c r="G20" s="53"/>
      <c r="H20" s="28"/>
      <c r="I20" s="28"/>
      <c r="J20" s="28"/>
      <c r="K20" s="19"/>
      <c r="L20" s="19">
        <v>1</v>
      </c>
      <c r="M20" s="10">
        <f t="shared" si="5"/>
        <v>50</v>
      </c>
      <c r="N20" s="186" t="s">
        <v>16</v>
      </c>
      <c r="O20" s="187"/>
      <c r="Q20" s="131"/>
      <c r="R20" s="38">
        <f t="shared" si="6"/>
        <v>0</v>
      </c>
      <c r="T20" s="14">
        <v>50</v>
      </c>
      <c r="U20" s="14"/>
      <c r="V20" s="14"/>
      <c r="W20" s="14"/>
      <c r="X20" s="14"/>
      <c r="Y20" s="14"/>
      <c r="Z20" s="32">
        <f t="shared" si="7"/>
        <v>50</v>
      </c>
      <c r="AA20" s="8">
        <f t="shared" si="8"/>
        <v>50</v>
      </c>
      <c r="AB20" s="8">
        <v>0</v>
      </c>
      <c r="AC20" s="8">
        <f t="shared" si="9"/>
        <v>50</v>
      </c>
    </row>
    <row r="21" spans="2:29" x14ac:dyDescent="0.2">
      <c r="B21" s="259" t="s">
        <v>310</v>
      </c>
      <c r="C21" s="260"/>
      <c r="D21" s="260"/>
      <c r="E21" s="260"/>
      <c r="F21" s="260"/>
      <c r="G21" s="260"/>
      <c r="H21" s="260"/>
      <c r="I21" s="260"/>
      <c r="J21" s="260"/>
      <c r="K21" s="260"/>
      <c r="L21" s="260"/>
      <c r="M21" s="260"/>
      <c r="N21" s="260"/>
      <c r="O21" s="261"/>
      <c r="T21" s="101"/>
      <c r="U21" s="101"/>
      <c r="V21" s="101"/>
      <c r="W21" s="101"/>
      <c r="X21" s="101"/>
      <c r="Y21" s="101"/>
      <c r="Z21" s="101"/>
      <c r="AA21" s="100"/>
      <c r="AB21" s="100"/>
      <c r="AC21" s="100"/>
    </row>
    <row r="22" spans="2:29" x14ac:dyDescent="0.2">
      <c r="B22" s="334" t="s">
        <v>427</v>
      </c>
      <c r="C22" s="335"/>
      <c r="D22" s="71" t="s">
        <v>99</v>
      </c>
      <c r="E22" s="71" t="s">
        <v>99</v>
      </c>
      <c r="F22" s="71">
        <v>5</v>
      </c>
      <c r="G22" s="19" t="s">
        <v>47</v>
      </c>
      <c r="H22" s="71"/>
      <c r="I22" s="71"/>
      <c r="J22" s="71"/>
      <c r="K22" s="71"/>
      <c r="L22" s="12">
        <v>1</v>
      </c>
      <c r="M22" s="10">
        <f>AC22</f>
        <v>120</v>
      </c>
      <c r="N22" s="219" t="s">
        <v>22</v>
      </c>
      <c r="O22" s="220"/>
      <c r="Q22" s="131"/>
      <c r="R22" s="38">
        <f>Q22*M22</f>
        <v>0</v>
      </c>
      <c r="T22" s="14">
        <v>120</v>
      </c>
      <c r="U22" s="14"/>
      <c r="V22" s="14"/>
      <c r="W22" s="14"/>
      <c r="X22" s="14"/>
      <c r="Y22" s="14"/>
      <c r="Z22" s="32">
        <f>SUM(T22:Y22)</f>
        <v>120</v>
      </c>
      <c r="AA22" s="8">
        <f>Z22*L22</f>
        <v>120</v>
      </c>
      <c r="AB22" s="8">
        <v>0</v>
      </c>
      <c r="AC22" s="8">
        <f>AA22+AB22</f>
        <v>120</v>
      </c>
    </row>
    <row r="23" spans="2:29" x14ac:dyDescent="0.2">
      <c r="B23" s="334" t="s">
        <v>175</v>
      </c>
      <c r="C23" s="335"/>
      <c r="D23" s="71" t="s">
        <v>83</v>
      </c>
      <c r="E23" s="71" t="s">
        <v>142</v>
      </c>
      <c r="F23" s="71">
        <v>4</v>
      </c>
      <c r="G23" s="19" t="s">
        <v>14</v>
      </c>
      <c r="H23" s="71"/>
      <c r="I23" s="71"/>
      <c r="J23" s="71"/>
      <c r="K23" s="71"/>
      <c r="L23" s="12">
        <v>1</v>
      </c>
      <c r="M23" s="10">
        <f>AC23</f>
        <v>100</v>
      </c>
      <c r="N23" s="219" t="s">
        <v>16</v>
      </c>
      <c r="O23" s="220"/>
      <c r="Q23" s="131"/>
      <c r="R23" s="38">
        <f>Q23*M23</f>
        <v>0</v>
      </c>
      <c r="T23" s="14">
        <v>100</v>
      </c>
      <c r="U23" s="14"/>
      <c r="V23" s="14"/>
      <c r="W23" s="14"/>
      <c r="X23" s="14"/>
      <c r="Y23" s="14"/>
      <c r="Z23" s="32">
        <f>SUM(T23:Y23)</f>
        <v>100</v>
      </c>
      <c r="AA23" s="8">
        <f>Z23*L23</f>
        <v>100</v>
      </c>
      <c r="AB23" s="8">
        <v>0</v>
      </c>
      <c r="AC23" s="8">
        <f>AA23+AB23</f>
        <v>100</v>
      </c>
    </row>
    <row r="24" spans="2:29" x14ac:dyDescent="0.2">
      <c r="B24" s="334" t="s">
        <v>402</v>
      </c>
      <c r="C24" s="335"/>
      <c r="D24" s="19" t="s">
        <v>84</v>
      </c>
      <c r="E24" s="19" t="s">
        <v>84</v>
      </c>
      <c r="F24" s="12">
        <v>3</v>
      </c>
      <c r="G24" s="19" t="s">
        <v>14</v>
      </c>
      <c r="H24" s="19"/>
      <c r="I24" s="12"/>
      <c r="J24" s="24"/>
      <c r="K24" s="12"/>
      <c r="L24" s="12">
        <v>1</v>
      </c>
      <c r="M24" s="10">
        <f t="shared" ref="M24:M26" si="10">AC24</f>
        <v>60</v>
      </c>
      <c r="N24" s="219" t="s">
        <v>16</v>
      </c>
      <c r="O24" s="220"/>
      <c r="Q24" s="131"/>
      <c r="R24" s="38">
        <f t="shared" ref="R24:R26" si="11">Q24*M24</f>
        <v>0</v>
      </c>
      <c r="T24" s="14">
        <v>60</v>
      </c>
      <c r="U24" s="14"/>
      <c r="V24" s="14"/>
      <c r="W24" s="14"/>
      <c r="X24" s="14"/>
      <c r="Y24" s="14"/>
      <c r="Z24" s="32">
        <f t="shared" ref="Z24:Z26" si="12">SUM(T24:Y24)</f>
        <v>60</v>
      </c>
      <c r="AA24" s="8">
        <f t="shared" ref="AA24:AA26" si="13">Z24*L24</f>
        <v>60</v>
      </c>
      <c r="AB24" s="8">
        <v>0</v>
      </c>
      <c r="AC24" s="8">
        <f t="shared" ref="AC24:AC26" si="14">AA24+AB24</f>
        <v>60</v>
      </c>
    </row>
    <row r="25" spans="2:29" x14ac:dyDescent="0.2">
      <c r="B25" s="170" t="s">
        <v>413</v>
      </c>
      <c r="C25" s="171"/>
      <c r="D25" s="49" t="s">
        <v>342</v>
      </c>
      <c r="E25" s="49" t="s">
        <v>23</v>
      </c>
      <c r="F25" s="19">
        <v>2</v>
      </c>
      <c r="G25" s="19" t="s">
        <v>21</v>
      </c>
      <c r="H25" s="19" t="s">
        <v>18</v>
      </c>
      <c r="I25" s="12"/>
      <c r="J25" s="41" t="s">
        <v>483</v>
      </c>
      <c r="K25" s="19"/>
      <c r="L25" s="19">
        <v>4</v>
      </c>
      <c r="M25" s="10">
        <f t="shared" si="10"/>
        <v>60</v>
      </c>
      <c r="N25" s="219" t="s">
        <v>16</v>
      </c>
      <c r="O25" s="220"/>
      <c r="Q25" s="131"/>
      <c r="R25" s="38">
        <f t="shared" si="11"/>
        <v>0</v>
      </c>
      <c r="T25" s="14">
        <v>10</v>
      </c>
      <c r="U25" s="14">
        <v>2</v>
      </c>
      <c r="V25" s="14"/>
      <c r="W25" s="14"/>
      <c r="X25" s="14">
        <v>3</v>
      </c>
      <c r="Y25" s="14"/>
      <c r="Z25" s="32">
        <f t="shared" si="12"/>
        <v>15</v>
      </c>
      <c r="AA25" s="8">
        <f t="shared" si="13"/>
        <v>60</v>
      </c>
      <c r="AB25" s="8">
        <v>0</v>
      </c>
      <c r="AC25" s="8">
        <f t="shared" si="14"/>
        <v>60</v>
      </c>
    </row>
    <row r="26" spans="2:29" ht="13.5" thickBot="1" x14ac:dyDescent="0.25">
      <c r="B26" s="334" t="s">
        <v>421</v>
      </c>
      <c r="C26" s="335"/>
      <c r="D26" s="71" t="s">
        <v>420</v>
      </c>
      <c r="E26" s="71" t="s">
        <v>163</v>
      </c>
      <c r="F26" s="71">
        <v>3</v>
      </c>
      <c r="G26" s="71" t="s">
        <v>14</v>
      </c>
      <c r="H26" s="71"/>
      <c r="I26" s="71"/>
      <c r="J26" s="71"/>
      <c r="K26" s="71"/>
      <c r="L26" s="12">
        <v>1</v>
      </c>
      <c r="M26" s="10">
        <f t="shared" si="10"/>
        <v>60</v>
      </c>
      <c r="N26" s="219" t="s">
        <v>16</v>
      </c>
      <c r="O26" s="220"/>
      <c r="Q26" s="102"/>
      <c r="R26" s="38">
        <f t="shared" si="11"/>
        <v>0</v>
      </c>
      <c r="T26" s="14">
        <v>60</v>
      </c>
      <c r="U26" s="14"/>
      <c r="V26" s="14"/>
      <c r="W26" s="14"/>
      <c r="X26" s="14"/>
      <c r="Y26" s="14"/>
      <c r="Z26" s="32">
        <f t="shared" si="12"/>
        <v>60</v>
      </c>
      <c r="AA26" s="8">
        <f t="shared" si="13"/>
        <v>60</v>
      </c>
      <c r="AB26" s="8">
        <v>0</v>
      </c>
      <c r="AC26" s="8">
        <f t="shared" si="14"/>
        <v>60</v>
      </c>
    </row>
    <row r="27" spans="2:29" ht="13.5" thickBot="1" x14ac:dyDescent="0.25">
      <c r="B27" s="73"/>
      <c r="C27" s="73"/>
      <c r="D27" s="74"/>
      <c r="E27" s="74"/>
      <c r="F27" s="74"/>
      <c r="G27" s="75"/>
      <c r="H27" s="75"/>
      <c r="I27" s="75"/>
      <c r="J27" s="75"/>
      <c r="K27" s="75"/>
      <c r="L27" s="18"/>
      <c r="M27" s="59"/>
      <c r="N27" s="141"/>
      <c r="O27" s="77"/>
      <c r="Q27" s="132">
        <f>SUM(Q4:Q26)</f>
        <v>1</v>
      </c>
      <c r="R27" s="133">
        <f>SUM(R4:R26)</f>
        <v>0</v>
      </c>
      <c r="T27" s="59"/>
      <c r="U27" s="59"/>
      <c r="V27" s="59"/>
      <c r="W27" s="59"/>
      <c r="X27" s="59"/>
      <c r="Y27" s="59"/>
      <c r="Z27" s="59"/>
    </row>
    <row r="28" spans="2:29" x14ac:dyDescent="0.2">
      <c r="B28" s="181" t="s">
        <v>428</v>
      </c>
      <c r="C28" s="182"/>
      <c r="D28" s="182"/>
      <c r="E28" s="182"/>
      <c r="F28" s="182"/>
      <c r="G28" s="182"/>
      <c r="H28" s="182"/>
      <c r="I28" s="182"/>
      <c r="J28" s="182"/>
      <c r="K28" s="182"/>
      <c r="L28" s="182"/>
      <c r="M28" s="182"/>
      <c r="N28" s="182"/>
      <c r="O28" s="183"/>
      <c r="Q28" s="134"/>
      <c r="R28" s="134"/>
      <c r="T28" s="59"/>
      <c r="U28" s="59"/>
      <c r="V28" s="59"/>
      <c r="W28" s="59"/>
      <c r="X28" s="59"/>
      <c r="Y28" s="59"/>
      <c r="Z28" s="59"/>
    </row>
    <row r="29" spans="2:29" x14ac:dyDescent="0.2">
      <c r="B29" s="334" t="s">
        <v>427</v>
      </c>
      <c r="C29" s="335"/>
      <c r="D29" s="172" t="s">
        <v>311</v>
      </c>
      <c r="E29" s="172"/>
      <c r="F29" s="172"/>
      <c r="G29" s="172"/>
      <c r="H29" s="172"/>
      <c r="I29" s="172"/>
      <c r="J29" s="172"/>
      <c r="K29" s="172"/>
      <c r="L29" s="172"/>
      <c r="M29" s="172"/>
      <c r="N29" s="172"/>
      <c r="O29" s="172"/>
      <c r="Q29" s="134"/>
      <c r="R29" s="134"/>
      <c r="T29" s="59"/>
      <c r="U29" s="59"/>
      <c r="V29" s="59"/>
      <c r="W29" s="59"/>
      <c r="X29" s="59"/>
      <c r="Y29" s="59"/>
      <c r="Z29" s="59"/>
    </row>
    <row r="30" spans="2:29" x14ac:dyDescent="0.2">
      <c r="B30" s="334" t="s">
        <v>421</v>
      </c>
      <c r="C30" s="335"/>
      <c r="D30" s="251" t="s">
        <v>422</v>
      </c>
      <c r="E30" s="252"/>
      <c r="F30" s="252"/>
      <c r="G30" s="252"/>
      <c r="H30" s="252"/>
      <c r="I30" s="252"/>
      <c r="J30" s="252"/>
      <c r="K30" s="252"/>
      <c r="L30" s="252"/>
      <c r="M30" s="252"/>
      <c r="N30" s="252"/>
      <c r="O30" s="253"/>
      <c r="Q30" s="134"/>
      <c r="R30" s="134"/>
      <c r="T30" s="59"/>
      <c r="U30" s="59"/>
      <c r="V30" s="59"/>
      <c r="W30" s="59"/>
      <c r="X30" s="59"/>
      <c r="Y30" s="59"/>
      <c r="Z30" s="59"/>
    </row>
    <row r="31" spans="2:29" x14ac:dyDescent="0.2">
      <c r="B31" s="172" t="s">
        <v>361</v>
      </c>
      <c r="C31" s="172"/>
      <c r="D31" s="156" t="s">
        <v>304</v>
      </c>
      <c r="E31" s="156"/>
      <c r="F31" s="156"/>
      <c r="G31" s="156"/>
      <c r="H31" s="156"/>
      <c r="I31" s="156"/>
      <c r="J31" s="156"/>
      <c r="K31" s="156"/>
      <c r="L31" s="156"/>
      <c r="M31" s="156"/>
      <c r="N31" s="156"/>
      <c r="O31" s="156"/>
      <c r="Q31" s="134"/>
      <c r="R31" s="134"/>
      <c r="T31" s="59"/>
      <c r="U31" s="59"/>
      <c r="V31" s="59"/>
      <c r="W31" s="59"/>
      <c r="X31" s="59"/>
      <c r="Y31" s="59"/>
      <c r="Z31" s="59"/>
    </row>
    <row r="32" spans="2:29" x14ac:dyDescent="0.2">
      <c r="B32" s="73"/>
      <c r="C32" s="73"/>
      <c r="D32" s="74"/>
      <c r="E32" s="74"/>
      <c r="F32" s="74"/>
      <c r="G32" s="75"/>
      <c r="H32" s="75"/>
      <c r="I32" s="75"/>
      <c r="J32" s="75"/>
      <c r="K32" s="75"/>
      <c r="L32" s="18"/>
      <c r="M32" s="59"/>
      <c r="N32" s="141"/>
      <c r="O32" s="77"/>
      <c r="Q32" s="134"/>
      <c r="R32" s="134"/>
      <c r="T32" s="59"/>
      <c r="U32" s="59"/>
      <c r="V32" s="59"/>
      <c r="W32" s="59"/>
      <c r="X32" s="59"/>
      <c r="Y32" s="59"/>
      <c r="Z32" s="59"/>
    </row>
  </sheetData>
  <mergeCells count="81">
    <mergeCell ref="B29:C29"/>
    <mergeCell ref="B30:C30"/>
    <mergeCell ref="D30:O30"/>
    <mergeCell ref="B22:C22"/>
    <mergeCell ref="B23:C23"/>
    <mergeCell ref="B26:C26"/>
    <mergeCell ref="B24:C24"/>
    <mergeCell ref="B25:C25"/>
    <mergeCell ref="D29:O29"/>
    <mergeCell ref="N22:O22"/>
    <mergeCell ref="N23:O23"/>
    <mergeCell ref="N24:O24"/>
    <mergeCell ref="N25:O25"/>
    <mergeCell ref="N26:O26"/>
    <mergeCell ref="N19:O19"/>
    <mergeCell ref="N20:O20"/>
    <mergeCell ref="B15:C16"/>
    <mergeCell ref="G15:G16"/>
    <mergeCell ref="H15:H16"/>
    <mergeCell ref="N15:O16"/>
    <mergeCell ref="B19:C19"/>
    <mergeCell ref="B20:C20"/>
    <mergeCell ref="B18:C18"/>
    <mergeCell ref="N18:O18"/>
    <mergeCell ref="B17:C17"/>
    <mergeCell ref="N17:O17"/>
    <mergeCell ref="B14:C14"/>
    <mergeCell ref="N14:O14"/>
    <mergeCell ref="D15:D16"/>
    <mergeCell ref="B10:C10"/>
    <mergeCell ref="N11:O11"/>
    <mergeCell ref="B12:C13"/>
    <mergeCell ref="D12:D13"/>
    <mergeCell ref="O12:O13"/>
    <mergeCell ref="B11:C11"/>
    <mergeCell ref="N10:O10"/>
    <mergeCell ref="F12:F13"/>
    <mergeCell ref="F15:F16"/>
    <mergeCell ref="B6:C6"/>
    <mergeCell ref="N6:O6"/>
    <mergeCell ref="B7:C7"/>
    <mergeCell ref="N7:O7"/>
    <mergeCell ref="B9:C9"/>
    <mergeCell ref="B5:C5"/>
    <mergeCell ref="N5:O5"/>
    <mergeCell ref="T1:Z1"/>
    <mergeCell ref="B2:C3"/>
    <mergeCell ref="L2:L3"/>
    <mergeCell ref="M2:M3"/>
    <mergeCell ref="N2:O3"/>
    <mergeCell ref="T2:T3"/>
    <mergeCell ref="U2:U3"/>
    <mergeCell ref="Y2:Y3"/>
    <mergeCell ref="V2:V3"/>
    <mergeCell ref="W2:W3"/>
    <mergeCell ref="X2:X3"/>
    <mergeCell ref="Z2:Z3"/>
    <mergeCell ref="D2:E2"/>
    <mergeCell ref="F2:F3"/>
    <mergeCell ref="G2:G3"/>
    <mergeCell ref="H2:H3"/>
    <mergeCell ref="I2:I3"/>
    <mergeCell ref="R2:R3"/>
    <mergeCell ref="N9:O9"/>
    <mergeCell ref="J2:K2"/>
    <mergeCell ref="B31:C31"/>
    <mergeCell ref="D31:O31"/>
    <mergeCell ref="B1:O1"/>
    <mergeCell ref="AA1:AC1"/>
    <mergeCell ref="B8:O8"/>
    <mergeCell ref="B21:O21"/>
    <mergeCell ref="B28:O28"/>
    <mergeCell ref="E12:E13"/>
    <mergeCell ref="E15:E16"/>
    <mergeCell ref="AA2:AA3"/>
    <mergeCell ref="AB2:AB3"/>
    <mergeCell ref="AC2:AC3"/>
    <mergeCell ref="B4:C4"/>
    <mergeCell ref="N4:O4"/>
    <mergeCell ref="Q1:R1"/>
    <mergeCell ref="Q2:Q3"/>
  </mergeCells>
  <pageMargins left="0.70866141732283472" right="0.70866141732283472" top="0.74803149606299213" bottom="0.74803149606299213" header="0.31496062992125984" footer="0.31496062992125984"/>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C35"/>
  <sheetViews>
    <sheetView workbookViewId="0"/>
  </sheetViews>
  <sheetFormatPr defaultRowHeight="12.75" x14ac:dyDescent="0.25"/>
  <cols>
    <col min="1" max="1" width="3" style="29" customWidth="1"/>
    <col min="2" max="2" width="9.140625" style="29"/>
    <col min="3" max="3" width="7.7109375" style="29" customWidth="1"/>
    <col min="4" max="4" width="19.42578125" style="29" customWidth="1"/>
    <col min="5" max="5" width="17.5703125" style="29" customWidth="1"/>
    <col min="6" max="6" width="7.5703125" style="29" customWidth="1"/>
    <col min="7" max="7" width="16.140625" style="29" customWidth="1"/>
    <col min="8" max="9" width="9.140625" style="29"/>
    <col min="10" max="10" width="13.7109375" style="29" customWidth="1"/>
    <col min="11" max="11" width="10.85546875" style="29" customWidth="1"/>
    <col min="12" max="12" width="7.140625" style="29" customWidth="1"/>
    <col min="13" max="13" width="7.85546875" style="29" customWidth="1"/>
    <col min="14" max="14" width="6.5703125" style="29" customWidth="1"/>
    <col min="15" max="15" width="7.42578125" style="29" customWidth="1"/>
    <col min="16" max="16" width="1.85546875" style="29" customWidth="1"/>
    <col min="17" max="18" width="6.85546875" style="29" customWidth="1"/>
    <col min="19" max="19" width="1.85546875" style="29" customWidth="1"/>
    <col min="20" max="20" width="6.42578125" style="29" customWidth="1"/>
    <col min="21" max="21" width="9.28515625" style="29" customWidth="1"/>
    <col min="22" max="22" width="9.42578125" style="29" customWidth="1"/>
    <col min="23" max="23" width="8.85546875" style="29" customWidth="1"/>
    <col min="24" max="24" width="8.42578125" style="29" customWidth="1"/>
    <col min="25" max="25" width="8.140625" style="29" customWidth="1"/>
    <col min="26" max="26" width="7.42578125" style="29" customWidth="1"/>
    <col min="27" max="16384" width="9.140625" style="29"/>
  </cols>
  <sheetData>
    <row r="1" spans="2:29" ht="15.75" x14ac:dyDescent="0.25">
      <c r="B1" s="239" t="s">
        <v>176</v>
      </c>
      <c r="C1" s="240"/>
      <c r="D1" s="240"/>
      <c r="E1" s="240"/>
      <c r="F1" s="240"/>
      <c r="G1" s="240"/>
      <c r="H1" s="240"/>
      <c r="I1" s="240"/>
      <c r="J1" s="240"/>
      <c r="K1" s="240"/>
      <c r="L1" s="240"/>
      <c r="M1" s="240"/>
      <c r="N1" s="240"/>
      <c r="O1" s="241"/>
      <c r="Q1" s="204" t="s">
        <v>293</v>
      </c>
      <c r="R1" s="205"/>
      <c r="T1" s="224" t="s">
        <v>283</v>
      </c>
      <c r="U1" s="225"/>
      <c r="V1" s="225"/>
      <c r="W1" s="225"/>
      <c r="X1" s="225"/>
      <c r="Y1" s="225"/>
      <c r="Z1" s="226"/>
      <c r="AA1" s="197" t="s">
        <v>284</v>
      </c>
      <c r="AB1" s="198"/>
      <c r="AC1" s="199"/>
    </row>
    <row r="2" spans="2:29" ht="12.75" customHeight="1" x14ac:dyDescent="0.25">
      <c r="B2" s="227" t="s">
        <v>0</v>
      </c>
      <c r="C2" s="228"/>
      <c r="D2" s="188" t="s">
        <v>1</v>
      </c>
      <c r="E2" s="189"/>
      <c r="F2" s="190" t="s">
        <v>272</v>
      </c>
      <c r="G2" s="190" t="s">
        <v>6</v>
      </c>
      <c r="H2" s="190" t="s">
        <v>7</v>
      </c>
      <c r="I2" s="190" t="s">
        <v>10</v>
      </c>
      <c r="J2" s="192" t="s">
        <v>290</v>
      </c>
      <c r="K2" s="192"/>
      <c r="L2" s="231" t="s">
        <v>2</v>
      </c>
      <c r="M2" s="233" t="s">
        <v>3</v>
      </c>
      <c r="N2" s="235" t="s">
        <v>4</v>
      </c>
      <c r="O2" s="236"/>
      <c r="Q2" s="231" t="s">
        <v>291</v>
      </c>
      <c r="R2" s="233" t="s">
        <v>261</v>
      </c>
      <c r="S2" s="35"/>
      <c r="T2" s="200" t="s">
        <v>5</v>
      </c>
      <c r="U2" s="200" t="s">
        <v>6</v>
      </c>
      <c r="V2" s="200" t="s">
        <v>7</v>
      </c>
      <c r="W2" s="200" t="s">
        <v>8</v>
      </c>
      <c r="X2" s="200" t="s">
        <v>285</v>
      </c>
      <c r="Y2" s="200" t="s">
        <v>286</v>
      </c>
      <c r="Z2" s="200" t="s">
        <v>9</v>
      </c>
      <c r="AA2" s="202" t="s">
        <v>287</v>
      </c>
      <c r="AB2" s="202" t="s">
        <v>288</v>
      </c>
      <c r="AC2" s="202" t="s">
        <v>289</v>
      </c>
    </row>
    <row r="3" spans="2:29" x14ac:dyDescent="0.25">
      <c r="B3" s="229"/>
      <c r="C3" s="230"/>
      <c r="D3" s="4" t="s">
        <v>295</v>
      </c>
      <c r="E3" s="4" t="s">
        <v>296</v>
      </c>
      <c r="F3" s="191"/>
      <c r="G3" s="191"/>
      <c r="H3" s="191"/>
      <c r="I3" s="191"/>
      <c r="J3" s="36" t="s">
        <v>285</v>
      </c>
      <c r="K3" s="37" t="s">
        <v>286</v>
      </c>
      <c r="L3" s="232"/>
      <c r="M3" s="234"/>
      <c r="N3" s="237"/>
      <c r="O3" s="238"/>
      <c r="Q3" s="232"/>
      <c r="R3" s="234"/>
      <c r="S3" s="35"/>
      <c r="T3" s="201"/>
      <c r="U3" s="201"/>
      <c r="V3" s="201"/>
      <c r="W3" s="201"/>
      <c r="X3" s="201"/>
      <c r="Y3" s="201"/>
      <c r="Z3" s="201"/>
      <c r="AA3" s="203"/>
      <c r="AB3" s="203"/>
      <c r="AC3" s="203"/>
    </row>
    <row r="4" spans="2:29" x14ac:dyDescent="0.25">
      <c r="B4" s="184" t="s">
        <v>292</v>
      </c>
      <c r="C4" s="185"/>
      <c r="D4" s="15" t="s">
        <v>12</v>
      </c>
      <c r="E4" s="15" t="s">
        <v>12</v>
      </c>
      <c r="F4" s="15">
        <v>1</v>
      </c>
      <c r="G4" s="15" t="s">
        <v>217</v>
      </c>
      <c r="H4" s="15"/>
      <c r="I4" s="15"/>
      <c r="J4" s="15"/>
      <c r="K4" s="15"/>
      <c r="L4" s="6">
        <v>1</v>
      </c>
      <c r="M4" s="10">
        <f>AC4</f>
        <v>0</v>
      </c>
      <c r="N4" s="186">
        <v>1</v>
      </c>
      <c r="O4" s="187"/>
      <c r="Q4" s="19">
        <v>1</v>
      </c>
      <c r="R4" s="38">
        <f>Q4*M4</f>
        <v>0</v>
      </c>
      <c r="S4" s="35"/>
      <c r="T4" s="7">
        <v>0</v>
      </c>
      <c r="U4" s="7"/>
      <c r="V4" s="7"/>
      <c r="W4" s="7"/>
      <c r="X4" s="7"/>
      <c r="Y4" s="7"/>
      <c r="Z4" s="32">
        <f>SUM(T4:Y4)</f>
        <v>0</v>
      </c>
      <c r="AA4" s="8">
        <f>Z4*L4</f>
        <v>0</v>
      </c>
      <c r="AB4" s="8">
        <v>0</v>
      </c>
      <c r="AC4" s="8">
        <f>AA4+AB4</f>
        <v>0</v>
      </c>
    </row>
    <row r="5" spans="2:29" x14ac:dyDescent="0.25">
      <c r="B5" s="184" t="s">
        <v>300</v>
      </c>
      <c r="C5" s="185"/>
      <c r="D5" s="15" t="s">
        <v>12</v>
      </c>
      <c r="E5" s="15" t="s">
        <v>12</v>
      </c>
      <c r="F5" s="15">
        <v>1</v>
      </c>
      <c r="G5" s="15" t="s">
        <v>217</v>
      </c>
      <c r="H5" s="15"/>
      <c r="I5" s="15"/>
      <c r="J5" s="15"/>
      <c r="K5" s="15"/>
      <c r="L5" s="6">
        <v>1</v>
      </c>
      <c r="M5" s="10">
        <f t="shared" ref="M5:M7" si="0">AC5</f>
        <v>20</v>
      </c>
      <c r="N5" s="186" t="s">
        <v>13</v>
      </c>
      <c r="O5" s="187"/>
      <c r="Q5" s="19"/>
      <c r="R5" s="38">
        <f t="shared" ref="R5" si="1">Q5*M5</f>
        <v>0</v>
      </c>
      <c r="T5" s="13">
        <v>20</v>
      </c>
      <c r="U5" s="13"/>
      <c r="V5" s="13"/>
      <c r="W5" s="13"/>
      <c r="X5" s="13"/>
      <c r="Y5" s="13"/>
      <c r="Z5" s="32">
        <f t="shared" ref="Z5:Z7" si="2">SUM(T5:Y5)</f>
        <v>20</v>
      </c>
      <c r="AA5" s="8">
        <f t="shared" ref="AA5:AA7" si="3">Z5*L5</f>
        <v>20</v>
      </c>
      <c r="AB5" s="8">
        <v>0</v>
      </c>
      <c r="AC5" s="8">
        <f t="shared" ref="AC5:AC7" si="4">AA5+AB5</f>
        <v>20</v>
      </c>
    </row>
    <row r="6" spans="2:29" x14ac:dyDescent="0.25">
      <c r="B6" s="184" t="s">
        <v>191</v>
      </c>
      <c r="C6" s="185"/>
      <c r="D6" s="15" t="s">
        <v>294</v>
      </c>
      <c r="E6" s="15" t="s">
        <v>294</v>
      </c>
      <c r="F6" s="15">
        <v>1</v>
      </c>
      <c r="G6" s="15" t="s">
        <v>217</v>
      </c>
      <c r="H6" s="15"/>
      <c r="I6" s="15"/>
      <c r="J6" s="15"/>
      <c r="K6" s="39"/>
      <c r="L6" s="17">
        <v>1</v>
      </c>
      <c r="M6" s="10">
        <f t="shared" si="0"/>
        <v>100</v>
      </c>
      <c r="N6" s="242" t="s">
        <v>22</v>
      </c>
      <c r="O6" s="243"/>
      <c r="Q6" s="19"/>
      <c r="R6" s="38">
        <f t="shared" ref="R6:R7" si="5">Q6*M6</f>
        <v>0</v>
      </c>
      <c r="T6" s="13">
        <v>100</v>
      </c>
      <c r="U6" s="13"/>
      <c r="V6" s="2"/>
      <c r="W6" s="2"/>
      <c r="X6" s="2"/>
      <c r="Y6" s="2"/>
      <c r="Z6" s="32">
        <f t="shared" si="2"/>
        <v>100</v>
      </c>
      <c r="AA6" s="8">
        <f t="shared" si="3"/>
        <v>100</v>
      </c>
      <c r="AB6" s="8">
        <v>0</v>
      </c>
      <c r="AC6" s="8">
        <f t="shared" si="4"/>
        <v>100</v>
      </c>
    </row>
    <row r="7" spans="2:29" x14ac:dyDescent="0.25">
      <c r="B7" s="184" t="s">
        <v>215</v>
      </c>
      <c r="C7" s="185"/>
      <c r="D7" s="15" t="s">
        <v>215</v>
      </c>
      <c r="E7" s="15" t="s">
        <v>215</v>
      </c>
      <c r="F7" s="15">
        <v>1</v>
      </c>
      <c r="G7" s="15" t="s">
        <v>21</v>
      </c>
      <c r="H7" s="15" t="s">
        <v>57</v>
      </c>
      <c r="I7" s="15"/>
      <c r="J7" s="15"/>
      <c r="K7" s="39"/>
      <c r="L7" s="17">
        <v>1</v>
      </c>
      <c r="M7" s="10">
        <f t="shared" si="0"/>
        <v>50</v>
      </c>
      <c r="N7" s="242" t="s">
        <v>22</v>
      </c>
      <c r="O7" s="243"/>
      <c r="Q7" s="19"/>
      <c r="R7" s="38">
        <f t="shared" si="5"/>
        <v>0</v>
      </c>
      <c r="T7" s="13">
        <v>50</v>
      </c>
      <c r="U7" s="2"/>
      <c r="V7" s="2"/>
      <c r="W7" s="2"/>
      <c r="X7" s="2"/>
      <c r="Y7" s="2"/>
      <c r="Z7" s="32">
        <f t="shared" si="2"/>
        <v>50</v>
      </c>
      <c r="AA7" s="8">
        <f t="shared" si="3"/>
        <v>50</v>
      </c>
      <c r="AB7" s="8">
        <v>0</v>
      </c>
      <c r="AC7" s="8">
        <f t="shared" si="4"/>
        <v>50</v>
      </c>
    </row>
    <row r="8" spans="2:29" x14ac:dyDescent="0.25">
      <c r="B8" s="244" t="s">
        <v>309</v>
      </c>
      <c r="C8" s="245"/>
      <c r="D8" s="245"/>
      <c r="E8" s="245"/>
      <c r="F8" s="245"/>
      <c r="G8" s="245"/>
      <c r="H8" s="245"/>
      <c r="I8" s="245"/>
      <c r="J8" s="245"/>
      <c r="K8" s="245"/>
      <c r="L8" s="245"/>
      <c r="M8" s="245"/>
      <c r="N8" s="245"/>
      <c r="O8" s="246"/>
      <c r="T8" s="101"/>
      <c r="U8" s="101"/>
      <c r="V8" s="101"/>
      <c r="W8" s="101"/>
      <c r="X8" s="101"/>
      <c r="Y8" s="101"/>
      <c r="Z8" s="101"/>
      <c r="AA8" s="100"/>
      <c r="AB8" s="100"/>
      <c r="AC8" s="100"/>
    </row>
    <row r="9" spans="2:29" x14ac:dyDescent="0.25">
      <c r="B9" s="153" t="s">
        <v>177</v>
      </c>
      <c r="C9" s="155"/>
      <c r="D9" s="19" t="s">
        <v>178</v>
      </c>
      <c r="E9" s="19" t="s">
        <v>178</v>
      </c>
      <c r="F9" s="19">
        <v>1</v>
      </c>
      <c r="G9" s="19" t="s">
        <v>14</v>
      </c>
      <c r="H9" s="19" t="s">
        <v>18</v>
      </c>
      <c r="I9" s="19"/>
      <c r="J9" s="19" t="s">
        <v>34</v>
      </c>
      <c r="K9" s="19"/>
      <c r="L9" s="10">
        <v>4</v>
      </c>
      <c r="M9" s="10">
        <f t="shared" ref="M9:M24" si="6">AC9</f>
        <v>72</v>
      </c>
      <c r="N9" s="287" t="s">
        <v>16</v>
      </c>
      <c r="O9" s="287"/>
      <c r="Q9" s="19"/>
      <c r="R9" s="38">
        <f t="shared" ref="R9:R24" si="7">Q9*M9</f>
        <v>0</v>
      </c>
      <c r="T9" s="94">
        <v>10</v>
      </c>
      <c r="U9" s="94">
        <v>5</v>
      </c>
      <c r="V9" s="94"/>
      <c r="W9" s="94"/>
      <c r="X9" s="94">
        <v>3</v>
      </c>
      <c r="Y9" s="94"/>
      <c r="Z9" s="32">
        <f t="shared" ref="Z9:Z24" si="8">SUM(T9:Y9)</f>
        <v>18</v>
      </c>
      <c r="AA9" s="8">
        <f t="shared" ref="AA9:AA24" si="9">Z9*L9</f>
        <v>72</v>
      </c>
      <c r="AB9" s="8">
        <v>0</v>
      </c>
      <c r="AC9" s="8">
        <f t="shared" ref="AC9:AC24" si="10">AA9+AB9</f>
        <v>72</v>
      </c>
    </row>
    <row r="10" spans="2:29" x14ac:dyDescent="0.25">
      <c r="B10" s="153" t="s">
        <v>179</v>
      </c>
      <c r="C10" s="155"/>
      <c r="D10" s="19" t="s">
        <v>33</v>
      </c>
      <c r="E10" s="19" t="s">
        <v>33</v>
      </c>
      <c r="F10" s="19">
        <v>1</v>
      </c>
      <c r="G10" s="19" t="s">
        <v>21</v>
      </c>
      <c r="H10" s="19" t="s">
        <v>57</v>
      </c>
      <c r="I10" s="19"/>
      <c r="J10" s="49" t="s">
        <v>34</v>
      </c>
      <c r="K10" s="49"/>
      <c r="L10" s="10">
        <v>4</v>
      </c>
      <c r="M10" s="10">
        <f t="shared" si="6"/>
        <v>80</v>
      </c>
      <c r="N10" s="287" t="s">
        <v>22</v>
      </c>
      <c r="O10" s="287"/>
      <c r="Q10" s="19"/>
      <c r="R10" s="38">
        <f t="shared" si="7"/>
        <v>0</v>
      </c>
      <c r="T10" s="14">
        <v>10</v>
      </c>
      <c r="U10" s="14">
        <v>2</v>
      </c>
      <c r="V10" s="14">
        <v>5</v>
      </c>
      <c r="W10" s="14"/>
      <c r="X10" s="14">
        <v>3</v>
      </c>
      <c r="Y10" s="14"/>
      <c r="Z10" s="32">
        <f t="shared" si="8"/>
        <v>20</v>
      </c>
      <c r="AA10" s="8">
        <f t="shared" si="9"/>
        <v>80</v>
      </c>
      <c r="AB10" s="8">
        <v>0</v>
      </c>
      <c r="AC10" s="8">
        <f t="shared" si="10"/>
        <v>80</v>
      </c>
    </row>
    <row r="11" spans="2:29" x14ac:dyDescent="0.25">
      <c r="B11" s="173" t="s">
        <v>180</v>
      </c>
      <c r="C11" s="174"/>
      <c r="D11" s="41" t="s">
        <v>33</v>
      </c>
      <c r="E11" s="41" t="s">
        <v>33</v>
      </c>
      <c r="F11" s="41">
        <v>1</v>
      </c>
      <c r="G11" s="41" t="s">
        <v>21</v>
      </c>
      <c r="H11" s="41" t="s">
        <v>18</v>
      </c>
      <c r="I11" s="69"/>
      <c r="J11" s="47" t="s">
        <v>34</v>
      </c>
      <c r="K11" s="47"/>
      <c r="L11" s="41">
        <v>4</v>
      </c>
      <c r="M11" s="10">
        <f t="shared" si="6"/>
        <v>60</v>
      </c>
      <c r="N11" s="295" t="s">
        <v>16</v>
      </c>
      <c r="O11" s="269"/>
      <c r="Q11" s="19"/>
      <c r="R11" s="38">
        <f t="shared" si="7"/>
        <v>0</v>
      </c>
      <c r="T11" s="14">
        <v>10</v>
      </c>
      <c r="U11" s="14">
        <v>2</v>
      </c>
      <c r="V11" s="14"/>
      <c r="W11" s="14"/>
      <c r="X11" s="14">
        <v>3</v>
      </c>
      <c r="Y11" s="14"/>
      <c r="Z11" s="32">
        <f t="shared" si="8"/>
        <v>15</v>
      </c>
      <c r="AA11" s="8">
        <f t="shared" si="9"/>
        <v>60</v>
      </c>
      <c r="AB11" s="8">
        <v>0</v>
      </c>
      <c r="AC11" s="8">
        <f t="shared" si="10"/>
        <v>60</v>
      </c>
    </row>
    <row r="12" spans="2:29" x14ac:dyDescent="0.25">
      <c r="B12" s="173" t="s">
        <v>181</v>
      </c>
      <c r="C12" s="174"/>
      <c r="D12" s="19" t="s">
        <v>33</v>
      </c>
      <c r="E12" s="19" t="s">
        <v>33</v>
      </c>
      <c r="F12" s="19">
        <v>1</v>
      </c>
      <c r="G12" s="19" t="s">
        <v>21</v>
      </c>
      <c r="H12" s="19" t="s">
        <v>18</v>
      </c>
      <c r="I12" s="19" t="s">
        <v>36</v>
      </c>
      <c r="J12" s="19"/>
      <c r="K12" s="19"/>
      <c r="L12" s="19">
        <v>4</v>
      </c>
      <c r="M12" s="10">
        <f t="shared" si="6"/>
        <v>60</v>
      </c>
      <c r="N12" s="298" t="s">
        <v>30</v>
      </c>
      <c r="O12" s="299"/>
      <c r="Q12" s="19"/>
      <c r="R12" s="38">
        <f t="shared" si="7"/>
        <v>0</v>
      </c>
      <c r="T12" s="14">
        <v>10</v>
      </c>
      <c r="U12" s="14">
        <v>2</v>
      </c>
      <c r="V12" s="14"/>
      <c r="W12" s="14">
        <v>3</v>
      </c>
      <c r="X12" s="14"/>
      <c r="Y12" s="14"/>
      <c r="Z12" s="32">
        <f t="shared" si="8"/>
        <v>15</v>
      </c>
      <c r="AA12" s="8">
        <f t="shared" si="9"/>
        <v>60</v>
      </c>
      <c r="AB12" s="8">
        <v>0</v>
      </c>
      <c r="AC12" s="8">
        <f t="shared" si="10"/>
        <v>60</v>
      </c>
    </row>
    <row r="13" spans="2:29" x14ac:dyDescent="0.25">
      <c r="B13" s="175"/>
      <c r="C13" s="176"/>
      <c r="D13" s="19" t="s">
        <v>17</v>
      </c>
      <c r="E13" s="19" t="s">
        <v>17</v>
      </c>
      <c r="F13" s="19">
        <v>1</v>
      </c>
      <c r="G13" s="19" t="s">
        <v>217</v>
      </c>
      <c r="H13" s="19" t="s">
        <v>18</v>
      </c>
      <c r="I13" s="19" t="s">
        <v>36</v>
      </c>
      <c r="J13" s="28"/>
      <c r="K13" s="28"/>
      <c r="L13" s="19">
        <v>4</v>
      </c>
      <c r="M13" s="10">
        <f t="shared" si="6"/>
        <v>52</v>
      </c>
      <c r="N13" s="293" t="s">
        <v>114</v>
      </c>
      <c r="O13" s="293"/>
      <c r="Q13" s="19"/>
      <c r="R13" s="38">
        <f t="shared" si="7"/>
        <v>0</v>
      </c>
      <c r="T13" s="14">
        <v>10</v>
      </c>
      <c r="U13" s="14"/>
      <c r="V13" s="14"/>
      <c r="W13" s="14">
        <v>3</v>
      </c>
      <c r="X13" s="14"/>
      <c r="Y13" s="14"/>
      <c r="Z13" s="32">
        <f t="shared" si="8"/>
        <v>13</v>
      </c>
      <c r="AA13" s="8">
        <f t="shared" si="9"/>
        <v>52</v>
      </c>
      <c r="AB13" s="8">
        <v>0</v>
      </c>
      <c r="AC13" s="8">
        <f t="shared" si="10"/>
        <v>52</v>
      </c>
    </row>
    <row r="14" spans="2:29" ht="12.75" customHeight="1" x14ac:dyDescent="0.25">
      <c r="B14" s="173" t="s">
        <v>432</v>
      </c>
      <c r="C14" s="174"/>
      <c r="D14" s="151" t="s">
        <v>33</v>
      </c>
      <c r="E14" s="151" t="s">
        <v>33</v>
      </c>
      <c r="F14" s="151">
        <v>1</v>
      </c>
      <c r="G14" s="151" t="s">
        <v>14</v>
      </c>
      <c r="H14" s="151" t="s">
        <v>57</v>
      </c>
      <c r="I14" s="151"/>
      <c r="J14" s="151" t="s">
        <v>34</v>
      </c>
      <c r="K14" s="46"/>
      <c r="L14" s="46">
        <v>4</v>
      </c>
      <c r="M14" s="10">
        <f>AC14</f>
        <v>72</v>
      </c>
      <c r="N14" s="295" t="s">
        <v>22</v>
      </c>
      <c r="O14" s="269"/>
      <c r="Q14" s="19"/>
      <c r="R14" s="38">
        <f>Q14*M14</f>
        <v>0</v>
      </c>
      <c r="T14" s="14">
        <v>10</v>
      </c>
      <c r="U14" s="14">
        <v>5</v>
      </c>
      <c r="V14" s="14"/>
      <c r="W14" s="14"/>
      <c r="X14" s="14">
        <v>3</v>
      </c>
      <c r="Y14" s="14"/>
      <c r="Z14" s="32">
        <f>SUM(T14:Y14)</f>
        <v>18</v>
      </c>
      <c r="AA14" s="8">
        <f>Z14*L14</f>
        <v>72</v>
      </c>
      <c r="AB14" s="8">
        <v>0</v>
      </c>
      <c r="AC14" s="8">
        <f>AA14+AB14</f>
        <v>72</v>
      </c>
    </row>
    <row r="15" spans="2:29" x14ac:dyDescent="0.25">
      <c r="B15" s="175"/>
      <c r="C15" s="176"/>
      <c r="D15" s="152"/>
      <c r="E15" s="152"/>
      <c r="F15" s="163"/>
      <c r="G15" s="152"/>
      <c r="H15" s="152"/>
      <c r="I15" s="152"/>
      <c r="J15" s="152"/>
      <c r="K15" s="46" t="s">
        <v>430</v>
      </c>
      <c r="L15" s="46">
        <v>4</v>
      </c>
      <c r="M15" s="10">
        <f>AC15</f>
        <v>72</v>
      </c>
      <c r="N15" s="270"/>
      <c r="O15" s="271"/>
      <c r="Q15" s="19"/>
      <c r="R15" s="38">
        <f>Q15*M15</f>
        <v>0</v>
      </c>
      <c r="T15" s="14">
        <v>10</v>
      </c>
      <c r="U15" s="14">
        <v>5</v>
      </c>
      <c r="V15" s="14"/>
      <c r="W15" s="14"/>
      <c r="X15" s="14">
        <v>3</v>
      </c>
      <c r="Y15" s="14"/>
      <c r="Z15" s="32">
        <f>SUM(T15:Y15)</f>
        <v>18</v>
      </c>
      <c r="AA15" s="8">
        <f>Z15*L15</f>
        <v>72</v>
      </c>
      <c r="AB15" s="8">
        <v>0</v>
      </c>
      <c r="AC15" s="8">
        <f>AA15+AB15</f>
        <v>72</v>
      </c>
    </row>
    <row r="16" spans="2:29" x14ac:dyDescent="0.25">
      <c r="B16" s="157" t="s">
        <v>182</v>
      </c>
      <c r="C16" s="158"/>
      <c r="D16" s="151" t="s">
        <v>23</v>
      </c>
      <c r="E16" s="151" t="s">
        <v>23</v>
      </c>
      <c r="F16" s="45">
        <v>1</v>
      </c>
      <c r="G16" s="46" t="s">
        <v>14</v>
      </c>
      <c r="H16" s="19" t="s">
        <v>57</v>
      </c>
      <c r="I16" s="19"/>
      <c r="J16" s="19"/>
      <c r="K16" s="46"/>
      <c r="L16" s="46">
        <v>4</v>
      </c>
      <c r="M16" s="10">
        <f t="shared" si="6"/>
        <v>80</v>
      </c>
      <c r="N16" s="298" t="s">
        <v>22</v>
      </c>
      <c r="O16" s="339"/>
      <c r="Q16" s="19"/>
      <c r="R16" s="38">
        <f t="shared" si="7"/>
        <v>0</v>
      </c>
      <c r="T16" s="14">
        <v>10</v>
      </c>
      <c r="U16" s="14">
        <v>5</v>
      </c>
      <c r="V16" s="14">
        <v>5</v>
      </c>
      <c r="W16" s="14"/>
      <c r="X16" s="14"/>
      <c r="Y16" s="14"/>
      <c r="Z16" s="32">
        <f t="shared" si="8"/>
        <v>20</v>
      </c>
      <c r="AA16" s="8">
        <f t="shared" si="9"/>
        <v>80</v>
      </c>
      <c r="AB16" s="8">
        <v>0</v>
      </c>
      <c r="AC16" s="8">
        <f t="shared" si="10"/>
        <v>80</v>
      </c>
    </row>
    <row r="17" spans="2:29" x14ac:dyDescent="0.25">
      <c r="B17" s="161"/>
      <c r="C17" s="162"/>
      <c r="D17" s="152"/>
      <c r="E17" s="152"/>
      <c r="F17" s="46">
        <v>1</v>
      </c>
      <c r="G17" s="19" t="s">
        <v>21</v>
      </c>
      <c r="H17" s="19" t="s">
        <v>18</v>
      </c>
      <c r="I17" s="19"/>
      <c r="J17" s="19"/>
      <c r="K17" s="19"/>
      <c r="L17" s="10">
        <v>4</v>
      </c>
      <c r="M17" s="10">
        <f t="shared" si="6"/>
        <v>48</v>
      </c>
      <c r="N17" s="308" t="s">
        <v>20</v>
      </c>
      <c r="O17" s="309"/>
      <c r="Q17" s="19"/>
      <c r="R17" s="38">
        <f t="shared" si="7"/>
        <v>0</v>
      </c>
      <c r="T17" s="14">
        <v>10</v>
      </c>
      <c r="U17" s="14">
        <v>2</v>
      </c>
      <c r="V17" s="14"/>
      <c r="W17" s="14"/>
      <c r="X17" s="14"/>
      <c r="Y17" s="14"/>
      <c r="Z17" s="32">
        <f t="shared" si="8"/>
        <v>12</v>
      </c>
      <c r="AA17" s="8">
        <f t="shared" si="9"/>
        <v>48</v>
      </c>
      <c r="AB17" s="8">
        <v>0</v>
      </c>
      <c r="AC17" s="8">
        <f t="shared" si="10"/>
        <v>48</v>
      </c>
    </row>
    <row r="18" spans="2:29" x14ac:dyDescent="0.25">
      <c r="B18" s="157" t="s">
        <v>183</v>
      </c>
      <c r="C18" s="158"/>
      <c r="D18" s="19" t="s">
        <v>23</v>
      </c>
      <c r="E18" s="19" t="s">
        <v>23</v>
      </c>
      <c r="F18" s="19">
        <v>1</v>
      </c>
      <c r="G18" s="19" t="s">
        <v>21</v>
      </c>
      <c r="H18" s="19" t="s">
        <v>18</v>
      </c>
      <c r="I18" s="19"/>
      <c r="J18" s="19"/>
      <c r="K18" s="19"/>
      <c r="L18" s="10">
        <v>4</v>
      </c>
      <c r="M18" s="10">
        <f t="shared" si="6"/>
        <v>48</v>
      </c>
      <c r="N18" s="302" t="s">
        <v>30</v>
      </c>
      <c r="O18" s="303"/>
      <c r="Q18" s="19"/>
      <c r="R18" s="38">
        <f t="shared" si="7"/>
        <v>0</v>
      </c>
      <c r="T18" s="14">
        <v>10</v>
      </c>
      <c r="U18" s="14">
        <v>2</v>
      </c>
      <c r="V18" s="14"/>
      <c r="W18" s="14"/>
      <c r="X18" s="14"/>
      <c r="Y18" s="14"/>
      <c r="Z18" s="32">
        <f t="shared" si="8"/>
        <v>12</v>
      </c>
      <c r="AA18" s="8">
        <f t="shared" si="9"/>
        <v>48</v>
      </c>
      <c r="AB18" s="8">
        <v>0</v>
      </c>
      <c r="AC18" s="8">
        <f t="shared" si="10"/>
        <v>48</v>
      </c>
    </row>
    <row r="19" spans="2:29" x14ac:dyDescent="0.25">
      <c r="B19" s="161"/>
      <c r="C19" s="162"/>
      <c r="D19" s="19" t="s">
        <v>35</v>
      </c>
      <c r="E19" s="19" t="s">
        <v>35</v>
      </c>
      <c r="F19" s="19">
        <v>1</v>
      </c>
      <c r="G19" s="19" t="s">
        <v>21</v>
      </c>
      <c r="H19" s="19" t="s">
        <v>18</v>
      </c>
      <c r="I19" s="19" t="s">
        <v>36</v>
      </c>
      <c r="J19" s="28"/>
      <c r="K19" s="28"/>
      <c r="L19" s="10">
        <v>4</v>
      </c>
      <c r="M19" s="10">
        <f t="shared" si="6"/>
        <v>40</v>
      </c>
      <c r="N19" s="306"/>
      <c r="O19" s="307"/>
      <c r="Q19" s="19"/>
      <c r="R19" s="38">
        <f t="shared" si="7"/>
        <v>0</v>
      </c>
      <c r="T19" s="14">
        <v>5</v>
      </c>
      <c r="U19" s="14">
        <v>2</v>
      </c>
      <c r="V19" s="14"/>
      <c r="W19" s="14">
        <v>3</v>
      </c>
      <c r="X19" s="14"/>
      <c r="Y19" s="14"/>
      <c r="Z19" s="32">
        <f t="shared" si="8"/>
        <v>10</v>
      </c>
      <c r="AA19" s="8">
        <f t="shared" si="9"/>
        <v>40</v>
      </c>
      <c r="AB19" s="8">
        <v>0</v>
      </c>
      <c r="AC19" s="8">
        <f t="shared" si="10"/>
        <v>40</v>
      </c>
    </row>
    <row r="20" spans="2:29" x14ac:dyDescent="0.25">
      <c r="B20" s="153" t="s">
        <v>434</v>
      </c>
      <c r="C20" s="155"/>
      <c r="D20" s="19" t="s">
        <v>35</v>
      </c>
      <c r="E20" s="19" t="s">
        <v>35</v>
      </c>
      <c r="F20" s="19">
        <v>1</v>
      </c>
      <c r="G20" s="19" t="s">
        <v>217</v>
      </c>
      <c r="H20" s="19" t="s">
        <v>18</v>
      </c>
      <c r="I20" s="19" t="s">
        <v>435</v>
      </c>
      <c r="J20" s="19"/>
      <c r="K20" s="19"/>
      <c r="L20" s="19">
        <v>4</v>
      </c>
      <c r="M20" s="10">
        <f t="shared" si="6"/>
        <v>32</v>
      </c>
      <c r="N20" s="247" t="s">
        <v>16</v>
      </c>
      <c r="O20" s="248"/>
      <c r="Q20" s="19"/>
      <c r="R20" s="38">
        <f t="shared" si="7"/>
        <v>0</v>
      </c>
      <c r="T20" s="14">
        <v>5</v>
      </c>
      <c r="U20" s="14"/>
      <c r="V20" s="14"/>
      <c r="W20" s="14">
        <v>3</v>
      </c>
      <c r="X20" s="14"/>
      <c r="Y20" s="14"/>
      <c r="Z20" s="32">
        <f t="shared" si="8"/>
        <v>8</v>
      </c>
      <c r="AA20" s="8">
        <f t="shared" si="9"/>
        <v>32</v>
      </c>
      <c r="AB20" s="8">
        <v>0</v>
      </c>
      <c r="AC20" s="8">
        <f t="shared" si="10"/>
        <v>32</v>
      </c>
    </row>
    <row r="21" spans="2:29" x14ac:dyDescent="0.25">
      <c r="B21" s="157" t="s">
        <v>184</v>
      </c>
      <c r="C21" s="158"/>
      <c r="D21" s="41" t="s">
        <v>341</v>
      </c>
      <c r="E21" s="41" t="s">
        <v>341</v>
      </c>
      <c r="F21" s="41">
        <v>1</v>
      </c>
      <c r="G21" s="41" t="s">
        <v>217</v>
      </c>
      <c r="H21" s="19" t="s">
        <v>57</v>
      </c>
      <c r="I21" s="41"/>
      <c r="J21" s="19"/>
      <c r="K21" s="19"/>
      <c r="L21" s="19">
        <v>4</v>
      </c>
      <c r="M21" s="10">
        <f t="shared" si="6"/>
        <v>40</v>
      </c>
      <c r="N21" s="298" t="s">
        <v>22</v>
      </c>
      <c r="O21" s="299"/>
      <c r="Q21" s="19"/>
      <c r="R21" s="38">
        <f t="shared" si="7"/>
        <v>0</v>
      </c>
      <c r="T21" s="14">
        <v>5</v>
      </c>
      <c r="U21" s="14"/>
      <c r="V21" s="14">
        <v>5</v>
      </c>
      <c r="W21" s="14"/>
      <c r="X21" s="14"/>
      <c r="Y21" s="14"/>
      <c r="Z21" s="32">
        <f t="shared" si="8"/>
        <v>10</v>
      </c>
      <c r="AA21" s="8">
        <f t="shared" si="9"/>
        <v>40</v>
      </c>
      <c r="AB21" s="8">
        <v>0</v>
      </c>
      <c r="AC21" s="8">
        <f t="shared" si="10"/>
        <v>40</v>
      </c>
    </row>
    <row r="22" spans="2:29" x14ac:dyDescent="0.25">
      <c r="B22" s="153" t="s">
        <v>436</v>
      </c>
      <c r="C22" s="155"/>
      <c r="D22" s="19" t="s">
        <v>25</v>
      </c>
      <c r="E22" s="19" t="s">
        <v>25</v>
      </c>
      <c r="F22" s="19">
        <v>1</v>
      </c>
      <c r="G22" s="19" t="s">
        <v>217</v>
      </c>
      <c r="H22" s="19" t="s">
        <v>18</v>
      </c>
      <c r="I22" s="19" t="s">
        <v>19</v>
      </c>
      <c r="J22" s="19"/>
      <c r="K22" s="83"/>
      <c r="L22" s="19">
        <v>4</v>
      </c>
      <c r="M22" s="10">
        <f t="shared" si="6"/>
        <v>32</v>
      </c>
      <c r="N22" s="298" t="s">
        <v>114</v>
      </c>
      <c r="O22" s="299"/>
      <c r="Q22" s="19"/>
      <c r="R22" s="38">
        <f t="shared" si="7"/>
        <v>0</v>
      </c>
      <c r="T22" s="14">
        <v>5</v>
      </c>
      <c r="U22" s="14"/>
      <c r="V22" s="14"/>
      <c r="W22" s="14">
        <v>3</v>
      </c>
      <c r="X22" s="14"/>
      <c r="Y22" s="14"/>
      <c r="Z22" s="32">
        <f t="shared" si="8"/>
        <v>8</v>
      </c>
      <c r="AA22" s="8">
        <f t="shared" si="9"/>
        <v>32</v>
      </c>
      <c r="AB22" s="8">
        <v>0</v>
      </c>
      <c r="AC22" s="8">
        <f t="shared" si="10"/>
        <v>32</v>
      </c>
    </row>
    <row r="23" spans="2:29" x14ac:dyDescent="0.25">
      <c r="B23" s="172" t="s">
        <v>185</v>
      </c>
      <c r="C23" s="172"/>
      <c r="D23" s="19" t="s">
        <v>27</v>
      </c>
      <c r="E23" s="19" t="s">
        <v>27</v>
      </c>
      <c r="F23" s="19">
        <v>3</v>
      </c>
      <c r="G23" s="28"/>
      <c r="H23" s="28"/>
      <c r="I23" s="28"/>
      <c r="J23" s="28"/>
      <c r="K23" s="28"/>
      <c r="L23" s="10"/>
      <c r="M23" s="10">
        <f t="shared" si="6"/>
        <v>0</v>
      </c>
      <c r="N23" s="275" t="s">
        <v>16</v>
      </c>
      <c r="O23" s="275"/>
      <c r="Q23" s="19"/>
      <c r="R23" s="38">
        <f t="shared" si="7"/>
        <v>0</v>
      </c>
      <c r="T23" s="14">
        <v>50</v>
      </c>
      <c r="U23" s="14"/>
      <c r="V23" s="14"/>
      <c r="W23" s="14"/>
      <c r="X23" s="14"/>
      <c r="Y23" s="14"/>
      <c r="Z23" s="32">
        <f t="shared" si="8"/>
        <v>50</v>
      </c>
      <c r="AA23" s="8">
        <f t="shared" si="9"/>
        <v>0</v>
      </c>
      <c r="AB23" s="8">
        <v>0</v>
      </c>
      <c r="AC23" s="8">
        <f t="shared" si="10"/>
        <v>0</v>
      </c>
    </row>
    <row r="24" spans="2:29" x14ac:dyDescent="0.25">
      <c r="B24" s="172" t="s">
        <v>161</v>
      </c>
      <c r="C24" s="172"/>
      <c r="D24" s="19" t="s">
        <v>29</v>
      </c>
      <c r="E24" s="19" t="s">
        <v>29</v>
      </c>
      <c r="F24" s="46">
        <v>6</v>
      </c>
      <c r="G24" s="70"/>
      <c r="H24" s="70"/>
      <c r="I24" s="70"/>
      <c r="J24" s="70"/>
      <c r="K24" s="70"/>
      <c r="L24" s="103"/>
      <c r="M24" s="10">
        <f t="shared" si="6"/>
        <v>0</v>
      </c>
      <c r="N24" s="344" t="s">
        <v>16</v>
      </c>
      <c r="O24" s="345"/>
      <c r="Q24" s="19"/>
      <c r="R24" s="38">
        <f t="shared" si="7"/>
        <v>0</v>
      </c>
      <c r="T24" s="14">
        <v>70</v>
      </c>
      <c r="U24" s="14"/>
      <c r="V24" s="14"/>
      <c r="W24" s="14"/>
      <c r="X24" s="14"/>
      <c r="Y24" s="14"/>
      <c r="Z24" s="32">
        <f t="shared" si="8"/>
        <v>70</v>
      </c>
      <c r="AA24" s="8">
        <f t="shared" si="9"/>
        <v>0</v>
      </c>
      <c r="AB24" s="8">
        <v>0</v>
      </c>
      <c r="AC24" s="8">
        <f t="shared" si="10"/>
        <v>0</v>
      </c>
    </row>
    <row r="25" spans="2:29" x14ac:dyDescent="0.25">
      <c r="B25" s="259" t="s">
        <v>310</v>
      </c>
      <c r="C25" s="260"/>
      <c r="D25" s="260"/>
      <c r="E25" s="260"/>
      <c r="F25" s="260"/>
      <c r="G25" s="260"/>
      <c r="H25" s="260"/>
      <c r="I25" s="260"/>
      <c r="J25" s="260"/>
      <c r="K25" s="260"/>
      <c r="L25" s="260"/>
      <c r="M25" s="260"/>
      <c r="N25" s="260"/>
      <c r="O25" s="261"/>
      <c r="T25" s="101"/>
      <c r="U25" s="101"/>
      <c r="V25" s="101"/>
      <c r="W25" s="101"/>
      <c r="X25" s="101"/>
      <c r="Y25" s="101"/>
      <c r="Z25" s="101"/>
      <c r="AA25" s="100"/>
      <c r="AB25" s="100"/>
      <c r="AC25" s="100"/>
    </row>
    <row r="26" spans="2:29" x14ac:dyDescent="0.25">
      <c r="B26" s="153" t="s">
        <v>190</v>
      </c>
      <c r="C26" s="155"/>
      <c r="D26" s="19" t="s">
        <v>83</v>
      </c>
      <c r="E26" s="19"/>
      <c r="F26" s="19"/>
      <c r="G26" s="19" t="s">
        <v>14</v>
      </c>
      <c r="H26" s="19"/>
      <c r="I26" s="19"/>
      <c r="J26" s="19"/>
      <c r="K26" s="19"/>
      <c r="L26" s="19">
        <v>1</v>
      </c>
      <c r="M26" s="10">
        <f t="shared" ref="M26" si="11">AC26</f>
        <v>100</v>
      </c>
      <c r="N26" s="219" t="s">
        <v>16</v>
      </c>
      <c r="O26" s="220"/>
      <c r="Q26" s="19"/>
      <c r="R26" s="38">
        <f t="shared" ref="R26" si="12">Q26*M26</f>
        <v>0</v>
      </c>
      <c r="T26" s="14">
        <v>100</v>
      </c>
      <c r="U26" s="14"/>
      <c r="V26" s="14"/>
      <c r="W26" s="14"/>
      <c r="X26" s="14"/>
      <c r="Y26" s="14"/>
      <c r="Z26" s="32">
        <f t="shared" ref="Z26" si="13">SUM(T26:Y26)</f>
        <v>100</v>
      </c>
      <c r="AA26" s="8">
        <f t="shared" ref="AA26" si="14">Z26*L26</f>
        <v>100</v>
      </c>
      <c r="AB26" s="8">
        <v>0</v>
      </c>
      <c r="AC26" s="8">
        <f t="shared" ref="AC26" si="15">AA26+AB26</f>
        <v>100</v>
      </c>
    </row>
    <row r="27" spans="2:29" x14ac:dyDescent="0.2">
      <c r="B27" s="153" t="s">
        <v>187</v>
      </c>
      <c r="C27" s="155"/>
      <c r="D27" s="19" t="s">
        <v>84</v>
      </c>
      <c r="E27" s="19" t="s">
        <v>297</v>
      </c>
      <c r="F27" s="12">
        <v>3</v>
      </c>
      <c r="G27" s="19" t="s">
        <v>14</v>
      </c>
      <c r="H27" s="19"/>
      <c r="I27" s="19"/>
      <c r="J27" s="19"/>
      <c r="K27" s="19"/>
      <c r="L27" s="19">
        <v>1</v>
      </c>
      <c r="M27" s="10">
        <f>AC27</f>
        <v>60</v>
      </c>
      <c r="N27" s="219" t="s">
        <v>16</v>
      </c>
      <c r="O27" s="220"/>
      <c r="Q27" s="19"/>
      <c r="R27" s="38">
        <f>Q27*M27</f>
        <v>0</v>
      </c>
      <c r="T27" s="14">
        <v>60</v>
      </c>
      <c r="U27" s="14"/>
      <c r="V27" s="14"/>
      <c r="W27" s="14"/>
      <c r="X27" s="14"/>
      <c r="Y27" s="14"/>
      <c r="Z27" s="32">
        <f>SUM(T27:Y27)</f>
        <v>60</v>
      </c>
      <c r="AA27" s="8">
        <f>Z27*L27</f>
        <v>60</v>
      </c>
      <c r="AB27" s="8">
        <v>0</v>
      </c>
      <c r="AC27" s="8">
        <f>AA27+AB27</f>
        <v>60</v>
      </c>
    </row>
    <row r="28" spans="2:29" s="1" customFormat="1" x14ac:dyDescent="0.2">
      <c r="B28" s="334" t="s">
        <v>402</v>
      </c>
      <c r="C28" s="335"/>
      <c r="D28" s="19" t="s">
        <v>84</v>
      </c>
      <c r="E28" s="19" t="s">
        <v>297</v>
      </c>
      <c r="F28" s="12">
        <v>3</v>
      </c>
      <c r="G28" s="19" t="s">
        <v>14</v>
      </c>
      <c r="H28" s="19"/>
      <c r="I28" s="12"/>
      <c r="J28" s="24"/>
      <c r="K28" s="12"/>
      <c r="L28" s="12">
        <v>1</v>
      </c>
      <c r="M28" s="10">
        <f t="shared" ref="M28:M29" si="16">AC28</f>
        <v>60</v>
      </c>
      <c r="N28" s="164" t="s">
        <v>16</v>
      </c>
      <c r="O28" s="165"/>
      <c r="Q28" s="131"/>
      <c r="R28" s="38">
        <f t="shared" ref="R28:R29" si="17">Q28*M28</f>
        <v>0</v>
      </c>
      <c r="T28" s="14">
        <v>60</v>
      </c>
      <c r="U28" s="14"/>
      <c r="V28" s="14"/>
      <c r="W28" s="14"/>
      <c r="X28" s="14"/>
      <c r="Y28" s="14"/>
      <c r="Z28" s="32">
        <f t="shared" ref="Z28:Z29" si="18">SUM(T28:Y28)</f>
        <v>60</v>
      </c>
      <c r="AA28" s="8">
        <f t="shared" ref="AA28:AA29" si="19">Z28*L28</f>
        <v>60</v>
      </c>
      <c r="AB28" s="8">
        <v>0</v>
      </c>
      <c r="AC28" s="8">
        <f t="shared" ref="AC28:AC29" si="20">AA28+AB28</f>
        <v>60</v>
      </c>
    </row>
    <row r="29" spans="2:29" s="1" customFormat="1" x14ac:dyDescent="0.2">
      <c r="B29" s="170" t="s">
        <v>413</v>
      </c>
      <c r="C29" s="171"/>
      <c r="D29" s="19" t="s">
        <v>342</v>
      </c>
      <c r="E29" s="49" t="s">
        <v>23</v>
      </c>
      <c r="F29" s="19">
        <v>2</v>
      </c>
      <c r="G29" s="19" t="s">
        <v>21</v>
      </c>
      <c r="H29" s="19" t="s">
        <v>18</v>
      </c>
      <c r="I29" s="12"/>
      <c r="J29" s="24" t="s">
        <v>483</v>
      </c>
      <c r="K29" s="19"/>
      <c r="L29" s="19">
        <v>4</v>
      </c>
      <c r="M29" s="10">
        <f t="shared" si="16"/>
        <v>60</v>
      </c>
      <c r="N29" s="168" t="s">
        <v>16</v>
      </c>
      <c r="O29" s="169"/>
      <c r="Q29" s="131"/>
      <c r="R29" s="38">
        <f t="shared" si="17"/>
        <v>0</v>
      </c>
      <c r="T29" s="14">
        <v>10</v>
      </c>
      <c r="U29" s="14">
        <v>2</v>
      </c>
      <c r="V29" s="14"/>
      <c r="W29" s="14"/>
      <c r="X29" s="14">
        <v>3</v>
      </c>
      <c r="Y29" s="14"/>
      <c r="Z29" s="32">
        <f t="shared" si="18"/>
        <v>15</v>
      </c>
      <c r="AA29" s="8">
        <f t="shared" si="19"/>
        <v>60</v>
      </c>
      <c r="AB29" s="8">
        <v>0</v>
      </c>
      <c r="AC29" s="8">
        <f t="shared" si="20"/>
        <v>60</v>
      </c>
    </row>
    <row r="30" spans="2:29" x14ac:dyDescent="0.25">
      <c r="B30" s="153" t="s">
        <v>188</v>
      </c>
      <c r="C30" s="155"/>
      <c r="D30" s="19" t="s">
        <v>420</v>
      </c>
      <c r="E30" s="19" t="s">
        <v>163</v>
      </c>
      <c r="F30" s="19">
        <v>3</v>
      </c>
      <c r="G30" s="19" t="s">
        <v>189</v>
      </c>
      <c r="H30" s="19"/>
      <c r="I30" s="19"/>
      <c r="J30" s="19"/>
      <c r="K30" s="19"/>
      <c r="L30" s="19">
        <v>1</v>
      </c>
      <c r="M30" s="10">
        <f t="shared" ref="M30" si="21">AC30</f>
        <v>70</v>
      </c>
      <c r="N30" s="219" t="s">
        <v>16</v>
      </c>
      <c r="O30" s="220"/>
      <c r="Q30" s="19"/>
      <c r="R30" s="38">
        <f t="shared" ref="R30" si="22">Q30*M30</f>
        <v>0</v>
      </c>
      <c r="T30" s="14">
        <v>60</v>
      </c>
      <c r="U30" s="14">
        <v>10</v>
      </c>
      <c r="V30" s="14"/>
      <c r="W30" s="14"/>
      <c r="X30" s="14"/>
      <c r="Y30" s="14"/>
      <c r="Z30" s="32">
        <f t="shared" ref="Z30" si="23">SUM(T30:Y30)</f>
        <v>70</v>
      </c>
      <c r="AA30" s="8">
        <f t="shared" ref="AA30" si="24">Z30*L30</f>
        <v>70</v>
      </c>
      <c r="AB30" s="8">
        <v>0</v>
      </c>
      <c r="AC30" s="8">
        <f t="shared" ref="AC30" si="25">AA30+AB30</f>
        <v>70</v>
      </c>
    </row>
    <row r="31" spans="2:29" x14ac:dyDescent="0.2">
      <c r="B31" s="153" t="s">
        <v>186</v>
      </c>
      <c r="C31" s="155"/>
      <c r="D31" s="19" t="s">
        <v>439</v>
      </c>
      <c r="E31" s="19" t="s">
        <v>341</v>
      </c>
      <c r="F31" s="19">
        <v>2</v>
      </c>
      <c r="G31" s="19" t="s">
        <v>14</v>
      </c>
      <c r="H31" s="19"/>
      <c r="I31" s="19"/>
      <c r="J31" s="24" t="s">
        <v>483</v>
      </c>
      <c r="K31" s="19"/>
      <c r="L31" s="19">
        <v>1</v>
      </c>
      <c r="M31" s="10">
        <f>AC31</f>
        <v>63</v>
      </c>
      <c r="N31" s="219" t="s">
        <v>16</v>
      </c>
      <c r="O31" s="220"/>
      <c r="Q31" s="19"/>
      <c r="R31" s="38">
        <f>Q31*M31</f>
        <v>0</v>
      </c>
      <c r="T31" s="14">
        <v>60</v>
      </c>
      <c r="U31" s="14"/>
      <c r="V31" s="14"/>
      <c r="W31" s="14"/>
      <c r="X31" s="14">
        <v>3</v>
      </c>
      <c r="Y31" s="14"/>
      <c r="Z31" s="32">
        <f>SUM(T31:Y31)</f>
        <v>63</v>
      </c>
      <c r="AA31" s="8">
        <f>Z31*L31</f>
        <v>63</v>
      </c>
      <c r="AB31" s="8">
        <v>0</v>
      </c>
      <c r="AC31" s="8">
        <f>AA31+AB31</f>
        <v>63</v>
      </c>
    </row>
    <row r="32" spans="2:29" ht="13.5" thickBot="1" x14ac:dyDescent="0.3">
      <c r="B32" s="153" t="s">
        <v>437</v>
      </c>
      <c r="C32" s="155"/>
      <c r="D32" s="19" t="s">
        <v>438</v>
      </c>
      <c r="E32" s="19" t="s">
        <v>33</v>
      </c>
      <c r="F32" s="19">
        <v>1</v>
      </c>
      <c r="G32" s="19" t="s">
        <v>21</v>
      </c>
      <c r="H32" s="19"/>
      <c r="I32" s="19"/>
      <c r="J32" s="19"/>
      <c r="K32" s="19"/>
      <c r="L32" s="19">
        <v>4</v>
      </c>
      <c r="M32" s="10">
        <f t="shared" ref="M32" si="26">AC32</f>
        <v>68</v>
      </c>
      <c r="N32" s="219" t="s">
        <v>16</v>
      </c>
      <c r="O32" s="220"/>
      <c r="Q32" s="19"/>
      <c r="R32" s="38">
        <f t="shared" ref="R32" si="27">Q32*M32</f>
        <v>0</v>
      </c>
      <c r="T32" s="14">
        <v>15</v>
      </c>
      <c r="U32" s="14">
        <v>2</v>
      </c>
      <c r="V32" s="14"/>
      <c r="W32" s="14"/>
      <c r="X32" s="14"/>
      <c r="Y32" s="14"/>
      <c r="Z32" s="32">
        <f t="shared" ref="Z32" si="28">SUM(T32:Y32)</f>
        <v>17</v>
      </c>
      <c r="AA32" s="8">
        <f t="shared" ref="AA32" si="29">Z32*L32</f>
        <v>68</v>
      </c>
      <c r="AB32" s="8">
        <v>0</v>
      </c>
      <c r="AC32" s="8">
        <f t="shared" ref="AC32" si="30">AA32+AB32</f>
        <v>68</v>
      </c>
    </row>
    <row r="33" spans="2:18" ht="13.5" thickBot="1" x14ac:dyDescent="0.3">
      <c r="Q33" s="132">
        <f>SUM(Q4:Q32)</f>
        <v>1</v>
      </c>
      <c r="R33" s="133">
        <f>SUM(R4:R32)</f>
        <v>0</v>
      </c>
    </row>
    <row r="34" spans="2:18" x14ac:dyDescent="0.25">
      <c r="B34" s="181" t="s">
        <v>429</v>
      </c>
      <c r="C34" s="182"/>
      <c r="D34" s="182"/>
      <c r="E34" s="182"/>
      <c r="F34" s="182"/>
      <c r="G34" s="182"/>
      <c r="H34" s="182"/>
      <c r="I34" s="182"/>
      <c r="J34" s="182"/>
      <c r="K34" s="182"/>
      <c r="L34" s="182"/>
      <c r="M34" s="182"/>
      <c r="N34" s="182"/>
      <c r="O34" s="183"/>
    </row>
    <row r="35" spans="2:18" ht="24" customHeight="1" x14ac:dyDescent="0.25">
      <c r="B35" s="170" t="s">
        <v>431</v>
      </c>
      <c r="C35" s="171"/>
      <c r="D35" s="170" t="s">
        <v>433</v>
      </c>
      <c r="E35" s="154"/>
      <c r="F35" s="154"/>
      <c r="G35" s="154"/>
      <c r="H35" s="154"/>
      <c r="I35" s="154"/>
      <c r="J35" s="154"/>
      <c r="K35" s="154"/>
      <c r="L35" s="154"/>
      <c r="M35" s="154"/>
      <c r="N35" s="154"/>
      <c r="O35" s="155"/>
    </row>
  </sheetData>
  <mergeCells count="88">
    <mergeCell ref="N30:O30"/>
    <mergeCell ref="N31:O31"/>
    <mergeCell ref="N32:O32"/>
    <mergeCell ref="T1:Z1"/>
    <mergeCell ref="B2:C3"/>
    <mergeCell ref="L2:L3"/>
    <mergeCell ref="M2:M3"/>
    <mergeCell ref="N2:O3"/>
    <mergeCell ref="T2:T3"/>
    <mergeCell ref="U2:U3"/>
    <mergeCell ref="D2:E2"/>
    <mergeCell ref="F2:F3"/>
    <mergeCell ref="G2:G3"/>
    <mergeCell ref="H2:H3"/>
    <mergeCell ref="B6:C6"/>
    <mergeCell ref="N6:O6"/>
    <mergeCell ref="B7:C7"/>
    <mergeCell ref="N7:O7"/>
    <mergeCell ref="W2:W3"/>
    <mergeCell ref="B5:C5"/>
    <mergeCell ref="N5:O5"/>
    <mergeCell ref="B9:C9"/>
    <mergeCell ref="B10:C10"/>
    <mergeCell ref="N9:O9"/>
    <mergeCell ref="N10:O10"/>
    <mergeCell ref="B11:C11"/>
    <mergeCell ref="N11:O11"/>
    <mergeCell ref="B28:C28"/>
    <mergeCell ref="B29:C29"/>
    <mergeCell ref="B23:C23"/>
    <mergeCell ref="N23:O23"/>
    <mergeCell ref="B24:C24"/>
    <mergeCell ref="N24:O24"/>
    <mergeCell ref="N26:O26"/>
    <mergeCell ref="N27:O27"/>
    <mergeCell ref="N28:O28"/>
    <mergeCell ref="N29:O29"/>
    <mergeCell ref="B18:C19"/>
    <mergeCell ref="N12:O12"/>
    <mergeCell ref="N13:O13"/>
    <mergeCell ref="N17:O17"/>
    <mergeCell ref="B16:C17"/>
    <mergeCell ref="D16:D17"/>
    <mergeCell ref="J14:J15"/>
    <mergeCell ref="N14:O15"/>
    <mergeCell ref="AB2:AB3"/>
    <mergeCell ref="AC2:AC3"/>
    <mergeCell ref="B4:C4"/>
    <mergeCell ref="N4:O4"/>
    <mergeCell ref="Q2:Q3"/>
    <mergeCell ref="R2:R3"/>
    <mergeCell ref="I2:I3"/>
    <mergeCell ref="J2:K2"/>
    <mergeCell ref="V2:V3"/>
    <mergeCell ref="X2:X3"/>
    <mergeCell ref="Y2:Y3"/>
    <mergeCell ref="AA1:AC1"/>
    <mergeCell ref="B8:O8"/>
    <mergeCell ref="B25:O25"/>
    <mergeCell ref="B34:O34"/>
    <mergeCell ref="B26:C26"/>
    <mergeCell ref="E16:E17"/>
    <mergeCell ref="B1:O1"/>
    <mergeCell ref="B14:C15"/>
    <mergeCell ref="D14:D15"/>
    <mergeCell ref="E14:E15"/>
    <mergeCell ref="F14:F15"/>
    <mergeCell ref="G14:G15"/>
    <mergeCell ref="H14:H15"/>
    <mergeCell ref="I14:I15"/>
    <mergeCell ref="Z2:Z3"/>
    <mergeCell ref="AA2:AA3"/>
    <mergeCell ref="B35:C35"/>
    <mergeCell ref="D35:O35"/>
    <mergeCell ref="N18:O19"/>
    <mergeCell ref="B30:C30"/>
    <mergeCell ref="Q1:R1"/>
    <mergeCell ref="B32:C32"/>
    <mergeCell ref="N20:O20"/>
    <mergeCell ref="B21:C21"/>
    <mergeCell ref="B31:C31"/>
    <mergeCell ref="B27:C27"/>
    <mergeCell ref="N21:O21"/>
    <mergeCell ref="B22:C22"/>
    <mergeCell ref="N22:O22"/>
    <mergeCell ref="B20:C20"/>
    <mergeCell ref="B12:C13"/>
    <mergeCell ref="N16:O16"/>
  </mergeCells>
  <pageMargins left="0" right="0" top="0" bottom="0" header="0.31496062992125984" footer="0.31496062992125984"/>
  <pageSetup paperSize="9"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C42"/>
  <sheetViews>
    <sheetView workbookViewId="0"/>
  </sheetViews>
  <sheetFormatPr defaultRowHeight="12.75" x14ac:dyDescent="0.25"/>
  <cols>
    <col min="1" max="1" width="3.7109375" style="29" customWidth="1"/>
    <col min="2" max="2" width="9.140625" style="29"/>
    <col min="3" max="3" width="17.140625" style="29" customWidth="1"/>
    <col min="4" max="4" width="20.140625" style="29" customWidth="1"/>
    <col min="5" max="5" width="15.28515625" style="29" customWidth="1"/>
    <col min="6" max="6" width="8.28515625" style="29" customWidth="1"/>
    <col min="7" max="7" width="15" style="29" customWidth="1"/>
    <col min="8" max="8" width="9.85546875" style="29" customWidth="1"/>
    <col min="9" max="9" width="11.28515625" style="29" customWidth="1"/>
    <col min="10" max="10" width="13.5703125" style="29" customWidth="1"/>
    <col min="11" max="11" width="9.7109375" style="29" customWidth="1"/>
    <col min="12" max="12" width="8" style="29" customWidth="1"/>
    <col min="13" max="13" width="7.85546875" style="29" customWidth="1"/>
    <col min="14" max="14" width="5.42578125" style="29" customWidth="1"/>
    <col min="15" max="15" width="5.7109375" style="29" customWidth="1"/>
    <col min="16" max="16" width="1.42578125" style="29" customWidth="1"/>
    <col min="17" max="17" width="7" style="29" customWidth="1"/>
    <col min="18" max="18" width="7.28515625" style="29" customWidth="1"/>
    <col min="19" max="19" width="1.42578125" style="29" customWidth="1"/>
    <col min="20" max="20" width="6" style="29" customWidth="1"/>
    <col min="21" max="21" width="8" style="29" customWidth="1"/>
    <col min="22" max="22" width="7.42578125" style="29" customWidth="1"/>
    <col min="23" max="23" width="9" style="29" customWidth="1"/>
    <col min="24" max="24" width="8.140625" style="29" customWidth="1"/>
    <col min="25" max="25" width="6" style="29" customWidth="1"/>
    <col min="26" max="26" width="6.28515625" style="29" customWidth="1"/>
    <col min="27" max="16384" width="9.140625" style="29"/>
  </cols>
  <sheetData>
    <row r="1" spans="2:29" ht="15.75" customHeight="1" x14ac:dyDescent="0.25">
      <c r="B1" s="348" t="s">
        <v>192</v>
      </c>
      <c r="C1" s="349"/>
      <c r="D1" s="349"/>
      <c r="E1" s="349"/>
      <c r="F1" s="349"/>
      <c r="G1" s="349"/>
      <c r="H1" s="349"/>
      <c r="I1" s="349"/>
      <c r="J1" s="349"/>
      <c r="K1" s="349"/>
      <c r="L1" s="349"/>
      <c r="M1" s="349"/>
      <c r="N1" s="349"/>
      <c r="O1" s="350"/>
      <c r="Q1" s="204" t="s">
        <v>293</v>
      </c>
      <c r="R1" s="205"/>
      <c r="T1" s="224" t="s">
        <v>283</v>
      </c>
      <c r="U1" s="225"/>
      <c r="V1" s="225"/>
      <c r="W1" s="225"/>
      <c r="X1" s="225"/>
      <c r="Y1" s="225"/>
      <c r="Z1" s="226"/>
      <c r="AA1" s="197" t="s">
        <v>284</v>
      </c>
      <c r="AB1" s="198"/>
      <c r="AC1" s="199"/>
    </row>
    <row r="2" spans="2:29" ht="12.75" customHeight="1" x14ac:dyDescent="0.25">
      <c r="B2" s="227" t="s">
        <v>0</v>
      </c>
      <c r="C2" s="228"/>
      <c r="D2" s="188" t="s">
        <v>1</v>
      </c>
      <c r="E2" s="189"/>
      <c r="F2" s="190" t="s">
        <v>272</v>
      </c>
      <c r="G2" s="190" t="s">
        <v>6</v>
      </c>
      <c r="H2" s="190" t="s">
        <v>7</v>
      </c>
      <c r="I2" s="190" t="s">
        <v>10</v>
      </c>
      <c r="J2" s="192" t="s">
        <v>290</v>
      </c>
      <c r="K2" s="192"/>
      <c r="L2" s="231" t="s">
        <v>2</v>
      </c>
      <c r="M2" s="233" t="s">
        <v>3</v>
      </c>
      <c r="N2" s="235" t="s">
        <v>4</v>
      </c>
      <c r="O2" s="236"/>
      <c r="Q2" s="231" t="s">
        <v>291</v>
      </c>
      <c r="R2" s="233" t="s">
        <v>261</v>
      </c>
      <c r="S2" s="35"/>
      <c r="T2" s="200" t="s">
        <v>5</v>
      </c>
      <c r="U2" s="200" t="s">
        <v>6</v>
      </c>
      <c r="V2" s="200" t="s">
        <v>7</v>
      </c>
      <c r="W2" s="200" t="s">
        <v>8</v>
      </c>
      <c r="X2" s="200" t="s">
        <v>285</v>
      </c>
      <c r="Y2" s="200" t="s">
        <v>286</v>
      </c>
      <c r="Z2" s="200" t="s">
        <v>9</v>
      </c>
      <c r="AA2" s="202" t="s">
        <v>287</v>
      </c>
      <c r="AB2" s="202" t="s">
        <v>288</v>
      </c>
      <c r="AC2" s="202" t="s">
        <v>289</v>
      </c>
    </row>
    <row r="3" spans="2:29" x14ac:dyDescent="0.25">
      <c r="B3" s="229"/>
      <c r="C3" s="230"/>
      <c r="D3" s="4" t="s">
        <v>295</v>
      </c>
      <c r="E3" s="4" t="s">
        <v>296</v>
      </c>
      <c r="F3" s="191"/>
      <c r="G3" s="191"/>
      <c r="H3" s="191"/>
      <c r="I3" s="191"/>
      <c r="J3" s="36" t="s">
        <v>285</v>
      </c>
      <c r="K3" s="37" t="s">
        <v>286</v>
      </c>
      <c r="L3" s="232"/>
      <c r="M3" s="234"/>
      <c r="N3" s="237"/>
      <c r="O3" s="238"/>
      <c r="Q3" s="232"/>
      <c r="R3" s="234"/>
      <c r="S3" s="35"/>
      <c r="T3" s="201"/>
      <c r="U3" s="201"/>
      <c r="V3" s="201"/>
      <c r="W3" s="201"/>
      <c r="X3" s="201"/>
      <c r="Y3" s="201"/>
      <c r="Z3" s="201"/>
      <c r="AA3" s="203"/>
      <c r="AB3" s="203"/>
      <c r="AC3" s="203"/>
    </row>
    <row r="4" spans="2:29" x14ac:dyDescent="0.25">
      <c r="B4" s="184" t="s">
        <v>292</v>
      </c>
      <c r="C4" s="185"/>
      <c r="D4" s="15" t="s">
        <v>12</v>
      </c>
      <c r="E4" s="15" t="s">
        <v>12</v>
      </c>
      <c r="F4" s="15">
        <v>1</v>
      </c>
      <c r="G4" s="15" t="s">
        <v>217</v>
      </c>
      <c r="H4" s="15"/>
      <c r="I4" s="15"/>
      <c r="J4" s="15"/>
      <c r="K4" s="15"/>
      <c r="L4" s="6">
        <v>1</v>
      </c>
      <c r="M4" s="10">
        <f>AC4</f>
        <v>0</v>
      </c>
      <c r="N4" s="186">
        <v>1</v>
      </c>
      <c r="O4" s="187"/>
      <c r="Q4" s="19">
        <v>1</v>
      </c>
      <c r="R4" s="38">
        <f>Q4*M4</f>
        <v>0</v>
      </c>
      <c r="S4" s="35"/>
      <c r="T4" s="7">
        <v>0</v>
      </c>
      <c r="U4" s="7"/>
      <c r="V4" s="7"/>
      <c r="W4" s="7"/>
      <c r="X4" s="7"/>
      <c r="Y4" s="7"/>
      <c r="Z4" s="32">
        <f>SUM(T4:Y4)</f>
        <v>0</v>
      </c>
      <c r="AA4" s="8">
        <f>Z4*L4</f>
        <v>0</v>
      </c>
      <c r="AB4" s="8">
        <v>0</v>
      </c>
      <c r="AC4" s="8">
        <f>AA4+AB4</f>
        <v>0</v>
      </c>
    </row>
    <row r="5" spans="2:29" x14ac:dyDescent="0.25">
      <c r="B5" s="184" t="s">
        <v>300</v>
      </c>
      <c r="C5" s="185"/>
      <c r="D5" s="15" t="s">
        <v>12</v>
      </c>
      <c r="E5" s="15" t="s">
        <v>12</v>
      </c>
      <c r="F5" s="15">
        <v>1</v>
      </c>
      <c r="G5" s="15" t="s">
        <v>217</v>
      </c>
      <c r="H5" s="15"/>
      <c r="I5" s="15"/>
      <c r="J5" s="15"/>
      <c r="K5" s="15"/>
      <c r="L5" s="6">
        <v>1</v>
      </c>
      <c r="M5" s="10">
        <f t="shared" ref="M5:M7" si="0">AC5</f>
        <v>20</v>
      </c>
      <c r="N5" s="186" t="s">
        <v>13</v>
      </c>
      <c r="O5" s="187"/>
      <c r="Q5" s="19"/>
      <c r="R5" s="38">
        <f t="shared" ref="R5" si="1">Q5*M5</f>
        <v>0</v>
      </c>
      <c r="T5" s="13">
        <v>20</v>
      </c>
      <c r="U5" s="13"/>
      <c r="V5" s="13"/>
      <c r="W5" s="13"/>
      <c r="X5" s="13"/>
      <c r="Y5" s="13"/>
      <c r="Z5" s="32">
        <f t="shared" ref="Z5" si="2">SUM(T5:Y5)</f>
        <v>20</v>
      </c>
      <c r="AA5" s="8">
        <f t="shared" ref="AA5:AA7" si="3">Z5*L5</f>
        <v>20</v>
      </c>
      <c r="AB5" s="8">
        <v>0</v>
      </c>
      <c r="AC5" s="8">
        <f t="shared" ref="AC5:AC7" si="4">AA5+AB5</f>
        <v>20</v>
      </c>
    </row>
    <row r="6" spans="2:29" x14ac:dyDescent="0.25">
      <c r="B6" s="184" t="s">
        <v>212</v>
      </c>
      <c r="C6" s="185"/>
      <c r="D6" s="15" t="s">
        <v>294</v>
      </c>
      <c r="E6" s="15" t="s">
        <v>294</v>
      </c>
      <c r="F6" s="15">
        <v>1</v>
      </c>
      <c r="G6" s="15"/>
      <c r="H6" s="15"/>
      <c r="I6" s="15"/>
      <c r="J6" s="15"/>
      <c r="K6" s="39"/>
      <c r="L6" s="17">
        <v>1</v>
      </c>
      <c r="M6" s="10">
        <f t="shared" si="0"/>
        <v>100</v>
      </c>
      <c r="N6" s="242" t="s">
        <v>22</v>
      </c>
      <c r="O6" s="243"/>
      <c r="Q6" s="19"/>
      <c r="R6" s="38">
        <f t="shared" ref="R6:R7" si="5">Q6*M6</f>
        <v>0</v>
      </c>
      <c r="T6" s="13">
        <v>100</v>
      </c>
      <c r="U6" s="13"/>
      <c r="V6" s="2"/>
      <c r="W6" s="2"/>
      <c r="X6" s="2"/>
      <c r="Y6" s="2"/>
      <c r="Z6" s="14">
        <f t="shared" ref="Z6:Z35" si="6">SUM(T6:X6)</f>
        <v>100</v>
      </c>
      <c r="AA6" s="8">
        <f t="shared" si="3"/>
        <v>100</v>
      </c>
      <c r="AB6" s="8">
        <v>0</v>
      </c>
      <c r="AC6" s="8">
        <f t="shared" si="4"/>
        <v>100</v>
      </c>
    </row>
    <row r="7" spans="2:29" x14ac:dyDescent="0.25">
      <c r="B7" s="184" t="s">
        <v>215</v>
      </c>
      <c r="C7" s="185"/>
      <c r="D7" s="15" t="s">
        <v>215</v>
      </c>
      <c r="E7" s="15" t="s">
        <v>215</v>
      </c>
      <c r="F7" s="15">
        <v>1</v>
      </c>
      <c r="G7" s="15" t="s">
        <v>21</v>
      </c>
      <c r="H7" s="15" t="s">
        <v>57</v>
      </c>
      <c r="I7" s="15"/>
      <c r="J7" s="15"/>
      <c r="K7" s="39"/>
      <c r="L7" s="17">
        <v>1</v>
      </c>
      <c r="M7" s="10">
        <f t="shared" si="0"/>
        <v>50</v>
      </c>
      <c r="N7" s="242" t="s">
        <v>22</v>
      </c>
      <c r="O7" s="243"/>
      <c r="Q7" s="19"/>
      <c r="R7" s="38">
        <f t="shared" si="5"/>
        <v>0</v>
      </c>
      <c r="T7" s="13">
        <v>50</v>
      </c>
      <c r="U7" s="2"/>
      <c r="V7" s="2"/>
      <c r="W7" s="2"/>
      <c r="X7" s="2"/>
      <c r="Y7" s="2"/>
      <c r="Z7" s="14">
        <f t="shared" si="6"/>
        <v>50</v>
      </c>
      <c r="AA7" s="8">
        <f t="shared" si="3"/>
        <v>50</v>
      </c>
      <c r="AB7" s="8">
        <v>0</v>
      </c>
      <c r="AC7" s="8">
        <f t="shared" si="4"/>
        <v>50</v>
      </c>
    </row>
    <row r="8" spans="2:29" x14ac:dyDescent="0.25">
      <c r="B8" s="244" t="s">
        <v>309</v>
      </c>
      <c r="C8" s="245"/>
      <c r="D8" s="245"/>
      <c r="E8" s="245"/>
      <c r="F8" s="245"/>
      <c r="G8" s="245"/>
      <c r="H8" s="245"/>
      <c r="I8" s="245"/>
      <c r="J8" s="245"/>
      <c r="K8" s="245"/>
      <c r="L8" s="245"/>
      <c r="M8" s="245"/>
      <c r="N8" s="245"/>
      <c r="O8" s="246"/>
      <c r="T8" s="101"/>
      <c r="U8" s="101"/>
      <c r="V8" s="101"/>
      <c r="W8" s="101"/>
      <c r="X8" s="101"/>
      <c r="Y8" s="101"/>
      <c r="Z8" s="101"/>
      <c r="AA8" s="100"/>
      <c r="AB8" s="100"/>
      <c r="AC8" s="100"/>
    </row>
    <row r="9" spans="2:29" x14ac:dyDescent="0.25">
      <c r="B9" s="153" t="s">
        <v>194</v>
      </c>
      <c r="C9" s="155"/>
      <c r="D9" s="19" t="s">
        <v>66</v>
      </c>
      <c r="E9" s="19" t="s">
        <v>66</v>
      </c>
      <c r="F9" s="19">
        <v>1</v>
      </c>
      <c r="G9" s="19" t="s">
        <v>14</v>
      </c>
      <c r="H9" s="19"/>
      <c r="I9" s="49" t="s">
        <v>36</v>
      </c>
      <c r="J9" s="19"/>
      <c r="K9" s="19"/>
      <c r="L9" s="10">
        <v>4</v>
      </c>
      <c r="M9" s="10">
        <f t="shared" ref="M9:M27" si="7">AC9</f>
        <v>72</v>
      </c>
      <c r="N9" s="287" t="s">
        <v>30</v>
      </c>
      <c r="O9" s="287"/>
      <c r="Q9" s="19"/>
      <c r="R9" s="38">
        <f t="shared" ref="R9:R27" si="8">Q9*M9</f>
        <v>0</v>
      </c>
      <c r="T9" s="94">
        <v>10</v>
      </c>
      <c r="U9" s="94">
        <v>5</v>
      </c>
      <c r="V9" s="94"/>
      <c r="W9" s="94">
        <v>3</v>
      </c>
      <c r="X9" s="94"/>
      <c r="Y9" s="94"/>
      <c r="Z9" s="14">
        <f t="shared" si="6"/>
        <v>18</v>
      </c>
      <c r="AA9" s="8">
        <f t="shared" ref="AA9:AA27" si="9">Z9*L9</f>
        <v>72</v>
      </c>
      <c r="AB9" s="8">
        <v>0</v>
      </c>
      <c r="AC9" s="8">
        <f t="shared" ref="AC9:AC27" si="10">AA9+AB9</f>
        <v>72</v>
      </c>
    </row>
    <row r="10" spans="2:29" x14ac:dyDescent="0.25">
      <c r="B10" s="153" t="s">
        <v>441</v>
      </c>
      <c r="C10" s="155"/>
      <c r="D10" s="19" t="s">
        <v>33</v>
      </c>
      <c r="E10" s="19" t="s">
        <v>33</v>
      </c>
      <c r="F10" s="19">
        <v>1</v>
      </c>
      <c r="G10" s="19" t="s">
        <v>47</v>
      </c>
      <c r="H10" s="19" t="s">
        <v>57</v>
      </c>
      <c r="I10" s="19" t="s">
        <v>36</v>
      </c>
      <c r="J10" s="19" t="s">
        <v>34</v>
      </c>
      <c r="K10" s="19"/>
      <c r="L10" s="10">
        <v>4</v>
      </c>
      <c r="M10" s="10">
        <f t="shared" si="7"/>
        <v>124</v>
      </c>
      <c r="N10" s="287" t="s">
        <v>22</v>
      </c>
      <c r="O10" s="287"/>
      <c r="Q10" s="19"/>
      <c r="R10" s="38">
        <f t="shared" si="8"/>
        <v>0</v>
      </c>
      <c r="T10" s="14">
        <v>10</v>
      </c>
      <c r="U10" s="14">
        <v>10</v>
      </c>
      <c r="V10" s="14">
        <v>5</v>
      </c>
      <c r="W10" s="14">
        <v>3</v>
      </c>
      <c r="X10" s="14">
        <v>3</v>
      </c>
      <c r="Y10" s="14"/>
      <c r="Z10" s="14">
        <f t="shared" si="6"/>
        <v>31</v>
      </c>
      <c r="AA10" s="8">
        <f t="shared" si="9"/>
        <v>124</v>
      </c>
      <c r="AB10" s="8">
        <v>0</v>
      </c>
      <c r="AC10" s="8">
        <f t="shared" si="10"/>
        <v>124</v>
      </c>
    </row>
    <row r="11" spans="2:29" ht="13.5" customHeight="1" x14ac:dyDescent="0.25">
      <c r="B11" s="173" t="s">
        <v>193</v>
      </c>
      <c r="C11" s="174"/>
      <c r="D11" s="151" t="s">
        <v>33</v>
      </c>
      <c r="E11" s="151" t="s">
        <v>33</v>
      </c>
      <c r="F11" s="151">
        <v>1</v>
      </c>
      <c r="G11" s="19" t="s">
        <v>14</v>
      </c>
      <c r="H11" s="19" t="s">
        <v>18</v>
      </c>
      <c r="I11" s="19" t="s">
        <v>36</v>
      </c>
      <c r="J11" s="19"/>
      <c r="K11" s="19"/>
      <c r="L11" s="10">
        <v>4</v>
      </c>
      <c r="M11" s="10">
        <f t="shared" si="7"/>
        <v>72</v>
      </c>
      <c r="N11" s="30" t="s">
        <v>30</v>
      </c>
      <c r="O11" s="287" t="s">
        <v>114</v>
      </c>
      <c r="Q11" s="19"/>
      <c r="R11" s="38">
        <f t="shared" si="8"/>
        <v>0</v>
      </c>
      <c r="T11" s="14">
        <v>10</v>
      </c>
      <c r="U11" s="14">
        <v>5</v>
      </c>
      <c r="V11" s="14"/>
      <c r="W11" s="14">
        <v>3</v>
      </c>
      <c r="X11" s="14"/>
      <c r="Y11" s="14"/>
      <c r="Z11" s="14">
        <f t="shared" si="6"/>
        <v>18</v>
      </c>
      <c r="AA11" s="8">
        <f t="shared" si="9"/>
        <v>72</v>
      </c>
      <c r="AB11" s="8">
        <v>0</v>
      </c>
      <c r="AC11" s="8">
        <f t="shared" si="10"/>
        <v>72</v>
      </c>
    </row>
    <row r="12" spans="2:29" ht="12.75" customHeight="1" x14ac:dyDescent="0.25">
      <c r="B12" s="175"/>
      <c r="C12" s="176"/>
      <c r="D12" s="152"/>
      <c r="E12" s="152"/>
      <c r="F12" s="152"/>
      <c r="G12" s="19" t="s">
        <v>21</v>
      </c>
      <c r="H12" s="19" t="s">
        <v>18</v>
      </c>
      <c r="I12" s="19" t="s">
        <v>36</v>
      </c>
      <c r="J12" s="19"/>
      <c r="K12" s="19"/>
      <c r="L12" s="10">
        <v>4</v>
      </c>
      <c r="M12" s="10">
        <f t="shared" si="7"/>
        <v>60</v>
      </c>
      <c r="N12" s="30" t="s">
        <v>30</v>
      </c>
      <c r="O12" s="287"/>
      <c r="Q12" s="19"/>
      <c r="R12" s="38">
        <f t="shared" si="8"/>
        <v>0</v>
      </c>
      <c r="T12" s="14">
        <v>10</v>
      </c>
      <c r="U12" s="14">
        <v>2</v>
      </c>
      <c r="V12" s="14"/>
      <c r="W12" s="14">
        <v>3</v>
      </c>
      <c r="X12" s="14"/>
      <c r="Y12" s="14"/>
      <c r="Z12" s="14">
        <f t="shared" si="6"/>
        <v>15</v>
      </c>
      <c r="AA12" s="8">
        <f t="shared" si="9"/>
        <v>60</v>
      </c>
      <c r="AB12" s="8">
        <v>0</v>
      </c>
      <c r="AC12" s="8">
        <f t="shared" si="10"/>
        <v>60</v>
      </c>
    </row>
    <row r="13" spans="2:29" x14ac:dyDescent="0.25">
      <c r="B13" s="172" t="s">
        <v>442</v>
      </c>
      <c r="C13" s="172"/>
      <c r="D13" s="19" t="s">
        <v>33</v>
      </c>
      <c r="E13" s="19" t="s">
        <v>33</v>
      </c>
      <c r="F13" s="19">
        <v>1</v>
      </c>
      <c r="G13" s="19" t="s">
        <v>14</v>
      </c>
      <c r="H13" s="19" t="s">
        <v>18</v>
      </c>
      <c r="I13" s="28"/>
      <c r="J13" s="28" t="s">
        <v>430</v>
      </c>
      <c r="K13" s="28"/>
      <c r="L13" s="19">
        <v>4</v>
      </c>
      <c r="M13" s="10">
        <f t="shared" si="7"/>
        <v>80</v>
      </c>
      <c r="N13" s="298" t="s">
        <v>22</v>
      </c>
      <c r="O13" s="299"/>
      <c r="Q13" s="19"/>
      <c r="R13" s="38">
        <f t="shared" si="8"/>
        <v>0</v>
      </c>
      <c r="T13" s="14">
        <v>10</v>
      </c>
      <c r="U13" s="14">
        <v>5</v>
      </c>
      <c r="V13" s="14"/>
      <c r="W13" s="14"/>
      <c r="X13" s="14">
        <v>5</v>
      </c>
      <c r="Y13" s="14"/>
      <c r="Z13" s="14">
        <f t="shared" si="6"/>
        <v>20</v>
      </c>
      <c r="AA13" s="8">
        <f t="shared" si="9"/>
        <v>80</v>
      </c>
      <c r="AB13" s="8">
        <v>0</v>
      </c>
      <c r="AC13" s="8">
        <f t="shared" si="10"/>
        <v>80</v>
      </c>
    </row>
    <row r="14" spans="2:29" x14ac:dyDescent="0.25">
      <c r="B14" s="156" t="s">
        <v>195</v>
      </c>
      <c r="C14" s="156"/>
      <c r="D14" s="19" t="s">
        <v>17</v>
      </c>
      <c r="E14" s="19" t="s">
        <v>17</v>
      </c>
      <c r="F14" s="19">
        <v>1</v>
      </c>
      <c r="G14" s="19" t="s">
        <v>217</v>
      </c>
      <c r="H14" s="19" t="s">
        <v>18</v>
      </c>
      <c r="I14" s="19" t="s">
        <v>36</v>
      </c>
      <c r="J14" s="28"/>
      <c r="K14" s="28"/>
      <c r="L14" s="19">
        <v>4</v>
      </c>
      <c r="M14" s="10">
        <f t="shared" si="7"/>
        <v>52</v>
      </c>
      <c r="N14" s="298" t="s">
        <v>30</v>
      </c>
      <c r="O14" s="299"/>
      <c r="Q14" s="19"/>
      <c r="R14" s="38">
        <f t="shared" si="8"/>
        <v>0</v>
      </c>
      <c r="T14" s="14">
        <v>10</v>
      </c>
      <c r="U14" s="14"/>
      <c r="V14" s="14"/>
      <c r="W14" s="14">
        <v>3</v>
      </c>
      <c r="X14" s="14"/>
      <c r="Y14" s="14"/>
      <c r="Z14" s="14">
        <f t="shared" si="6"/>
        <v>13</v>
      </c>
      <c r="AA14" s="8">
        <f t="shared" si="9"/>
        <v>52</v>
      </c>
      <c r="AB14" s="8">
        <v>0</v>
      </c>
      <c r="AC14" s="8">
        <f t="shared" si="10"/>
        <v>52</v>
      </c>
    </row>
    <row r="15" spans="2:29" x14ac:dyDescent="0.25">
      <c r="B15" s="170" t="s">
        <v>196</v>
      </c>
      <c r="C15" s="171"/>
      <c r="D15" s="67" t="s">
        <v>142</v>
      </c>
      <c r="E15" s="67" t="s">
        <v>142</v>
      </c>
      <c r="F15" s="19">
        <v>4</v>
      </c>
      <c r="G15" s="19" t="s">
        <v>47</v>
      </c>
      <c r="H15" s="46"/>
      <c r="I15" s="46"/>
      <c r="J15" s="46"/>
      <c r="K15" s="46"/>
      <c r="L15" s="46">
        <v>4</v>
      </c>
      <c r="M15" s="10">
        <f t="shared" si="7"/>
        <v>400</v>
      </c>
      <c r="N15" s="298" t="s">
        <v>30</v>
      </c>
      <c r="O15" s="299"/>
      <c r="Q15" s="19"/>
      <c r="R15" s="38">
        <f t="shared" si="8"/>
        <v>0</v>
      </c>
      <c r="T15" s="14">
        <v>100</v>
      </c>
      <c r="U15" s="14"/>
      <c r="V15" s="14"/>
      <c r="W15" s="14"/>
      <c r="X15" s="14"/>
      <c r="Y15" s="14"/>
      <c r="Z15" s="14">
        <f t="shared" si="6"/>
        <v>100</v>
      </c>
      <c r="AA15" s="8">
        <f t="shared" si="9"/>
        <v>400</v>
      </c>
      <c r="AB15" s="8">
        <v>0</v>
      </c>
      <c r="AC15" s="8">
        <f t="shared" si="10"/>
        <v>400</v>
      </c>
    </row>
    <row r="16" spans="2:29" x14ac:dyDescent="0.25">
      <c r="B16" s="346" t="s">
        <v>197</v>
      </c>
      <c r="C16" s="347"/>
      <c r="D16" s="19" t="s">
        <v>23</v>
      </c>
      <c r="E16" s="19" t="s">
        <v>23</v>
      </c>
      <c r="F16" s="19">
        <v>1</v>
      </c>
      <c r="G16" s="19" t="s">
        <v>14</v>
      </c>
      <c r="H16" s="19" t="s">
        <v>57</v>
      </c>
      <c r="I16" s="28"/>
      <c r="J16" s="19"/>
      <c r="K16" s="19"/>
      <c r="L16" s="19">
        <v>4</v>
      </c>
      <c r="M16" s="10">
        <f t="shared" si="7"/>
        <v>80</v>
      </c>
      <c r="N16" s="298" t="s">
        <v>16</v>
      </c>
      <c r="O16" s="299"/>
      <c r="Q16" s="19"/>
      <c r="R16" s="38">
        <f t="shared" si="8"/>
        <v>0</v>
      </c>
      <c r="T16" s="14">
        <v>10</v>
      </c>
      <c r="U16" s="14">
        <v>5</v>
      </c>
      <c r="V16" s="14">
        <v>5</v>
      </c>
      <c r="W16" s="14"/>
      <c r="X16" s="14"/>
      <c r="Y16" s="14"/>
      <c r="Z16" s="14">
        <f t="shared" si="6"/>
        <v>20</v>
      </c>
      <c r="AA16" s="8">
        <f t="shared" si="9"/>
        <v>80</v>
      </c>
      <c r="AB16" s="8">
        <v>0</v>
      </c>
      <c r="AC16" s="8">
        <f t="shared" si="10"/>
        <v>80</v>
      </c>
    </row>
    <row r="17" spans="2:29" x14ac:dyDescent="0.25">
      <c r="B17" s="156" t="s">
        <v>198</v>
      </c>
      <c r="C17" s="156"/>
      <c r="D17" s="19" t="s">
        <v>23</v>
      </c>
      <c r="E17" s="19" t="s">
        <v>23</v>
      </c>
      <c r="F17" s="19">
        <v>1</v>
      </c>
      <c r="G17" s="19" t="s">
        <v>14</v>
      </c>
      <c r="H17" s="19" t="s">
        <v>18</v>
      </c>
      <c r="I17" s="46"/>
      <c r="J17" s="19"/>
      <c r="K17" s="46"/>
      <c r="L17" s="10">
        <v>4</v>
      </c>
      <c r="M17" s="10">
        <f t="shared" si="7"/>
        <v>72</v>
      </c>
      <c r="N17" s="107" t="s">
        <v>20</v>
      </c>
      <c r="O17" s="318" t="s">
        <v>30</v>
      </c>
      <c r="Q17" s="19"/>
      <c r="R17" s="38">
        <f t="shared" si="8"/>
        <v>0</v>
      </c>
      <c r="T17" s="14">
        <v>10</v>
      </c>
      <c r="U17" s="14">
        <v>5</v>
      </c>
      <c r="V17" s="14"/>
      <c r="W17" s="14"/>
      <c r="X17" s="14">
        <v>3</v>
      </c>
      <c r="Y17" s="14"/>
      <c r="Z17" s="14">
        <f t="shared" si="6"/>
        <v>18</v>
      </c>
      <c r="AA17" s="8">
        <f t="shared" si="9"/>
        <v>72</v>
      </c>
      <c r="AB17" s="8">
        <v>0</v>
      </c>
      <c r="AC17" s="8">
        <f t="shared" si="10"/>
        <v>72</v>
      </c>
    </row>
    <row r="18" spans="2:29" x14ac:dyDescent="0.25">
      <c r="B18" s="156"/>
      <c r="C18" s="156"/>
      <c r="D18" s="19" t="s">
        <v>109</v>
      </c>
      <c r="E18" s="19" t="s">
        <v>109</v>
      </c>
      <c r="F18" s="19">
        <v>1</v>
      </c>
      <c r="G18" s="19" t="s">
        <v>21</v>
      </c>
      <c r="H18" s="19" t="s">
        <v>18</v>
      </c>
      <c r="I18" s="28"/>
      <c r="J18" s="19"/>
      <c r="K18" s="28"/>
      <c r="L18" s="10">
        <v>4</v>
      </c>
      <c r="M18" s="10">
        <f t="shared" si="7"/>
        <v>40</v>
      </c>
      <c r="N18" s="122" t="s">
        <v>20</v>
      </c>
      <c r="O18" s="319"/>
      <c r="Q18" s="19"/>
      <c r="R18" s="38">
        <f t="shared" si="8"/>
        <v>0</v>
      </c>
      <c r="T18" s="14">
        <v>5</v>
      </c>
      <c r="U18" s="14">
        <v>2</v>
      </c>
      <c r="V18" s="14"/>
      <c r="W18" s="14"/>
      <c r="X18" s="14">
        <v>3</v>
      </c>
      <c r="Y18" s="14"/>
      <c r="Z18" s="14">
        <f t="shared" si="6"/>
        <v>10</v>
      </c>
      <c r="AA18" s="8">
        <f t="shared" si="9"/>
        <v>40</v>
      </c>
      <c r="AB18" s="8">
        <v>0</v>
      </c>
      <c r="AC18" s="8">
        <f t="shared" si="10"/>
        <v>40</v>
      </c>
    </row>
    <row r="19" spans="2:29" x14ac:dyDescent="0.25">
      <c r="B19" s="153" t="s">
        <v>199</v>
      </c>
      <c r="C19" s="155"/>
      <c r="D19" s="19" t="s">
        <v>35</v>
      </c>
      <c r="E19" s="19" t="s">
        <v>35</v>
      </c>
      <c r="F19" s="19">
        <v>1</v>
      </c>
      <c r="G19" s="19" t="s">
        <v>217</v>
      </c>
      <c r="H19" s="19" t="s">
        <v>18</v>
      </c>
      <c r="I19" s="19" t="s">
        <v>36</v>
      </c>
      <c r="J19" s="28"/>
      <c r="K19" s="28"/>
      <c r="L19" s="10">
        <v>4</v>
      </c>
      <c r="M19" s="10">
        <f t="shared" si="7"/>
        <v>52</v>
      </c>
      <c r="N19" s="247" t="s">
        <v>30</v>
      </c>
      <c r="O19" s="248"/>
      <c r="Q19" s="19"/>
      <c r="R19" s="38">
        <f t="shared" si="8"/>
        <v>0</v>
      </c>
      <c r="T19" s="14">
        <v>5</v>
      </c>
      <c r="U19" s="14"/>
      <c r="V19" s="14">
        <v>5</v>
      </c>
      <c r="W19" s="14">
        <v>3</v>
      </c>
      <c r="X19" s="14"/>
      <c r="Y19" s="14"/>
      <c r="Z19" s="14">
        <f t="shared" si="6"/>
        <v>13</v>
      </c>
      <c r="AA19" s="8">
        <f t="shared" si="9"/>
        <v>52</v>
      </c>
      <c r="AB19" s="8">
        <v>0</v>
      </c>
      <c r="AC19" s="8">
        <f t="shared" si="10"/>
        <v>52</v>
      </c>
    </row>
    <row r="20" spans="2:29" x14ac:dyDescent="0.25">
      <c r="B20" s="153" t="s">
        <v>200</v>
      </c>
      <c r="C20" s="155"/>
      <c r="D20" s="19" t="s">
        <v>38</v>
      </c>
      <c r="E20" s="19" t="s">
        <v>38</v>
      </c>
      <c r="F20" s="19">
        <v>1</v>
      </c>
      <c r="G20" s="19" t="s">
        <v>21</v>
      </c>
      <c r="H20" s="19" t="s">
        <v>18</v>
      </c>
      <c r="I20" s="19"/>
      <c r="J20" s="19"/>
      <c r="K20" s="19"/>
      <c r="L20" s="19">
        <v>6</v>
      </c>
      <c r="M20" s="10">
        <f t="shared" si="7"/>
        <v>60</v>
      </c>
      <c r="N20" s="247" t="s">
        <v>30</v>
      </c>
      <c r="O20" s="248"/>
      <c r="Q20" s="19"/>
      <c r="R20" s="38">
        <f t="shared" si="8"/>
        <v>0</v>
      </c>
      <c r="T20" s="14">
        <v>5</v>
      </c>
      <c r="U20" s="14">
        <v>2</v>
      </c>
      <c r="V20" s="14"/>
      <c r="W20" s="14"/>
      <c r="X20" s="14">
        <v>3</v>
      </c>
      <c r="Y20" s="14"/>
      <c r="Z20" s="14">
        <f t="shared" si="6"/>
        <v>10</v>
      </c>
      <c r="AA20" s="8">
        <f t="shared" si="9"/>
        <v>60</v>
      </c>
      <c r="AB20" s="8">
        <v>0</v>
      </c>
      <c r="AC20" s="8">
        <f t="shared" si="10"/>
        <v>60</v>
      </c>
    </row>
    <row r="21" spans="2:29" x14ac:dyDescent="0.25">
      <c r="B21" s="157" t="s">
        <v>201</v>
      </c>
      <c r="C21" s="158"/>
      <c r="D21" s="19" t="s">
        <v>109</v>
      </c>
      <c r="E21" s="19" t="s">
        <v>109</v>
      </c>
      <c r="F21" s="19">
        <v>1</v>
      </c>
      <c r="G21" s="19" t="s">
        <v>217</v>
      </c>
      <c r="H21" s="19" t="s">
        <v>44</v>
      </c>
      <c r="I21" s="28"/>
      <c r="J21" s="28"/>
      <c r="K21" s="19"/>
      <c r="L21" s="19">
        <v>4</v>
      </c>
      <c r="M21" s="10">
        <f t="shared" si="7"/>
        <v>12</v>
      </c>
      <c r="N21" s="105" t="s">
        <v>30</v>
      </c>
      <c r="O21" s="296" t="s">
        <v>202</v>
      </c>
      <c r="Q21" s="19"/>
      <c r="R21" s="38">
        <f t="shared" si="8"/>
        <v>0</v>
      </c>
      <c r="T21" s="14">
        <v>5</v>
      </c>
      <c r="U21" s="14"/>
      <c r="V21" s="14">
        <v>-2</v>
      </c>
      <c r="W21" s="14"/>
      <c r="X21" s="14"/>
      <c r="Y21" s="14"/>
      <c r="Z21" s="14">
        <f t="shared" si="6"/>
        <v>3</v>
      </c>
      <c r="AA21" s="8">
        <f t="shared" si="9"/>
        <v>12</v>
      </c>
      <c r="AB21" s="8">
        <v>0</v>
      </c>
      <c r="AC21" s="8">
        <f t="shared" si="10"/>
        <v>12</v>
      </c>
    </row>
    <row r="22" spans="2:29" x14ac:dyDescent="0.25">
      <c r="B22" s="161"/>
      <c r="C22" s="162"/>
      <c r="D22" s="19" t="s">
        <v>341</v>
      </c>
      <c r="E22" s="19" t="s">
        <v>341</v>
      </c>
      <c r="F22" s="19">
        <v>1</v>
      </c>
      <c r="G22" s="19" t="s">
        <v>217</v>
      </c>
      <c r="H22" s="19" t="s">
        <v>44</v>
      </c>
      <c r="I22" s="28"/>
      <c r="J22" s="28"/>
      <c r="K22" s="19"/>
      <c r="L22" s="19">
        <v>4</v>
      </c>
      <c r="M22" s="10">
        <f t="shared" si="7"/>
        <v>12</v>
      </c>
      <c r="N22" s="107" t="s">
        <v>202</v>
      </c>
      <c r="O22" s="297"/>
      <c r="Q22" s="19"/>
      <c r="R22" s="38">
        <f t="shared" si="8"/>
        <v>0</v>
      </c>
      <c r="T22" s="14">
        <v>5</v>
      </c>
      <c r="U22" s="14"/>
      <c r="V22" s="14">
        <v>-2</v>
      </c>
      <c r="W22" s="14"/>
      <c r="X22" s="14"/>
      <c r="Y22" s="14"/>
      <c r="Z22" s="14">
        <f t="shared" si="6"/>
        <v>3</v>
      </c>
      <c r="AA22" s="8">
        <f t="shared" si="9"/>
        <v>12</v>
      </c>
      <c r="AB22" s="8">
        <v>0</v>
      </c>
      <c r="AC22" s="8">
        <f t="shared" si="10"/>
        <v>12</v>
      </c>
    </row>
    <row r="23" spans="2:29" x14ac:dyDescent="0.25">
      <c r="B23" s="153" t="s">
        <v>203</v>
      </c>
      <c r="C23" s="155"/>
      <c r="D23" s="19" t="s">
        <v>25</v>
      </c>
      <c r="E23" s="19" t="s">
        <v>25</v>
      </c>
      <c r="F23" s="19">
        <v>1</v>
      </c>
      <c r="G23" s="19" t="s">
        <v>217</v>
      </c>
      <c r="H23" s="19" t="s">
        <v>18</v>
      </c>
      <c r="I23" s="19" t="s">
        <v>204</v>
      </c>
      <c r="J23" s="97"/>
      <c r="K23" s="97"/>
      <c r="L23" s="19">
        <v>4</v>
      </c>
      <c r="M23" s="10">
        <f t="shared" si="7"/>
        <v>32</v>
      </c>
      <c r="N23" s="298" t="s">
        <v>119</v>
      </c>
      <c r="O23" s="299"/>
      <c r="Q23" s="19"/>
      <c r="R23" s="38">
        <f t="shared" si="8"/>
        <v>0</v>
      </c>
      <c r="T23" s="14">
        <v>5</v>
      </c>
      <c r="U23" s="14"/>
      <c r="V23" s="14"/>
      <c r="W23" s="14">
        <v>3</v>
      </c>
      <c r="X23" s="14"/>
      <c r="Y23" s="14"/>
      <c r="Z23" s="14">
        <f t="shared" si="6"/>
        <v>8</v>
      </c>
      <c r="AA23" s="8">
        <f t="shared" si="9"/>
        <v>32</v>
      </c>
      <c r="AB23" s="8">
        <v>0</v>
      </c>
      <c r="AC23" s="8">
        <f t="shared" si="10"/>
        <v>32</v>
      </c>
    </row>
    <row r="24" spans="2:29" x14ac:dyDescent="0.25">
      <c r="B24" s="153" t="s">
        <v>205</v>
      </c>
      <c r="C24" s="155"/>
      <c r="D24" s="19" t="s">
        <v>25</v>
      </c>
      <c r="E24" s="19" t="s">
        <v>25</v>
      </c>
      <c r="F24" s="19">
        <v>1</v>
      </c>
      <c r="G24" s="19" t="s">
        <v>217</v>
      </c>
      <c r="H24" s="19" t="s">
        <v>126</v>
      </c>
      <c r="I24" s="19" t="s">
        <v>146</v>
      </c>
      <c r="J24" s="19"/>
      <c r="K24" s="19"/>
      <c r="L24" s="19">
        <v>4</v>
      </c>
      <c r="M24" s="10">
        <f t="shared" si="7"/>
        <v>84</v>
      </c>
      <c r="N24" s="351" t="s">
        <v>16</v>
      </c>
      <c r="O24" s="264"/>
      <c r="Q24" s="19"/>
      <c r="R24" s="38">
        <f t="shared" si="8"/>
        <v>0</v>
      </c>
      <c r="T24" s="14">
        <v>5</v>
      </c>
      <c r="U24" s="14"/>
      <c r="V24" s="14">
        <v>10</v>
      </c>
      <c r="W24" s="14">
        <v>3</v>
      </c>
      <c r="X24" s="14">
        <v>3</v>
      </c>
      <c r="Y24" s="14"/>
      <c r="Z24" s="14">
        <f t="shared" si="6"/>
        <v>21</v>
      </c>
      <c r="AA24" s="8">
        <f t="shared" si="9"/>
        <v>84</v>
      </c>
      <c r="AB24" s="8">
        <v>0</v>
      </c>
      <c r="AC24" s="8">
        <f t="shared" si="10"/>
        <v>84</v>
      </c>
    </row>
    <row r="25" spans="2:29" x14ac:dyDescent="0.25">
      <c r="B25" s="172" t="s">
        <v>201</v>
      </c>
      <c r="C25" s="172"/>
      <c r="D25" s="19" t="s">
        <v>25</v>
      </c>
      <c r="E25" s="19" t="s">
        <v>25</v>
      </c>
      <c r="F25" s="19">
        <v>1</v>
      </c>
      <c r="G25" s="19" t="s">
        <v>217</v>
      </c>
      <c r="H25" s="19" t="s">
        <v>44</v>
      </c>
      <c r="I25" s="19" t="s">
        <v>146</v>
      </c>
      <c r="J25" s="28"/>
      <c r="K25" s="28"/>
      <c r="L25" s="10">
        <v>4</v>
      </c>
      <c r="M25" s="10">
        <f t="shared" si="7"/>
        <v>24</v>
      </c>
      <c r="N25" s="275" t="s">
        <v>114</v>
      </c>
      <c r="O25" s="275"/>
      <c r="Q25" s="19"/>
      <c r="R25" s="38">
        <f t="shared" si="8"/>
        <v>0</v>
      </c>
      <c r="T25" s="14">
        <v>5</v>
      </c>
      <c r="U25" s="14"/>
      <c r="V25" s="14">
        <v>-2</v>
      </c>
      <c r="W25" s="14">
        <v>3</v>
      </c>
      <c r="X25" s="14"/>
      <c r="Y25" s="14"/>
      <c r="Z25" s="14">
        <f t="shared" si="6"/>
        <v>6</v>
      </c>
      <c r="AA25" s="8">
        <f t="shared" si="9"/>
        <v>24</v>
      </c>
      <c r="AB25" s="8">
        <v>0</v>
      </c>
      <c r="AC25" s="8">
        <f t="shared" si="10"/>
        <v>24</v>
      </c>
    </row>
    <row r="26" spans="2:29" x14ac:dyDescent="0.25">
      <c r="B26" s="172" t="s">
        <v>446</v>
      </c>
      <c r="C26" s="172"/>
      <c r="D26" s="67" t="s">
        <v>265</v>
      </c>
      <c r="E26" s="67" t="s">
        <v>265</v>
      </c>
      <c r="F26" s="19">
        <v>1</v>
      </c>
      <c r="G26" s="28"/>
      <c r="H26" s="70"/>
      <c r="I26" s="70"/>
      <c r="J26" s="70"/>
      <c r="K26" s="70"/>
      <c r="L26" s="103">
        <v>1</v>
      </c>
      <c r="M26" s="10">
        <f t="shared" si="7"/>
        <v>20</v>
      </c>
      <c r="N26" s="344" t="s">
        <v>30</v>
      </c>
      <c r="O26" s="345"/>
      <c r="Q26" s="19"/>
      <c r="R26" s="38">
        <f t="shared" si="8"/>
        <v>0</v>
      </c>
      <c r="T26" s="14">
        <v>20</v>
      </c>
      <c r="U26" s="14"/>
      <c r="V26" s="14"/>
      <c r="W26" s="14"/>
      <c r="X26" s="14"/>
      <c r="Y26" s="14"/>
      <c r="Z26" s="14">
        <f t="shared" si="6"/>
        <v>20</v>
      </c>
      <c r="AA26" s="8">
        <f t="shared" si="9"/>
        <v>20</v>
      </c>
      <c r="AB26" s="8">
        <v>0</v>
      </c>
      <c r="AC26" s="8">
        <f t="shared" si="10"/>
        <v>20</v>
      </c>
    </row>
    <row r="27" spans="2:29" x14ac:dyDescent="0.25">
      <c r="B27" s="172" t="s">
        <v>490</v>
      </c>
      <c r="C27" s="172"/>
      <c r="D27" s="67" t="s">
        <v>489</v>
      </c>
      <c r="E27" s="19" t="s">
        <v>27</v>
      </c>
      <c r="F27" s="19">
        <v>4</v>
      </c>
      <c r="G27" s="19" t="s">
        <v>47</v>
      </c>
      <c r="H27" s="19"/>
      <c r="I27" s="28"/>
      <c r="J27" s="28"/>
      <c r="K27" s="28"/>
      <c r="L27" s="10">
        <v>1</v>
      </c>
      <c r="M27" s="10">
        <f t="shared" si="7"/>
        <v>150</v>
      </c>
      <c r="N27" s="275" t="s">
        <v>16</v>
      </c>
      <c r="O27" s="275"/>
      <c r="Q27" s="19"/>
      <c r="R27" s="38">
        <f t="shared" si="8"/>
        <v>0</v>
      </c>
      <c r="T27" s="14">
        <v>100</v>
      </c>
      <c r="U27" s="14"/>
      <c r="V27" s="14"/>
      <c r="W27" s="14">
        <v>50</v>
      </c>
      <c r="X27" s="14"/>
      <c r="Y27" s="14"/>
      <c r="Z27" s="14">
        <f t="shared" si="6"/>
        <v>150</v>
      </c>
      <c r="AA27" s="8">
        <f t="shared" si="9"/>
        <v>150</v>
      </c>
      <c r="AB27" s="8">
        <v>0</v>
      </c>
      <c r="AC27" s="8">
        <f t="shared" si="10"/>
        <v>150</v>
      </c>
    </row>
    <row r="28" spans="2:29" x14ac:dyDescent="0.25">
      <c r="B28" s="259" t="s">
        <v>310</v>
      </c>
      <c r="C28" s="260"/>
      <c r="D28" s="260"/>
      <c r="E28" s="260"/>
      <c r="F28" s="260"/>
      <c r="G28" s="260"/>
      <c r="H28" s="260"/>
      <c r="I28" s="260"/>
      <c r="J28" s="260"/>
      <c r="K28" s="260"/>
      <c r="L28" s="260"/>
      <c r="M28" s="260"/>
      <c r="N28" s="260"/>
      <c r="O28" s="261"/>
      <c r="T28" s="101"/>
      <c r="U28" s="101"/>
      <c r="V28" s="101"/>
      <c r="W28" s="101"/>
      <c r="X28" s="101"/>
      <c r="Y28" s="101"/>
      <c r="Z28" s="101"/>
      <c r="AA28" s="100"/>
      <c r="AB28" s="100"/>
      <c r="AC28" s="100"/>
    </row>
    <row r="29" spans="2:29" x14ac:dyDescent="0.25">
      <c r="B29" s="153" t="s">
        <v>207</v>
      </c>
      <c r="C29" s="155"/>
      <c r="D29" s="19" t="s">
        <v>75</v>
      </c>
      <c r="E29" s="19" t="s">
        <v>256</v>
      </c>
      <c r="F29" s="19">
        <v>6</v>
      </c>
      <c r="G29" s="19" t="s">
        <v>47</v>
      </c>
      <c r="H29" s="19"/>
      <c r="I29" s="19"/>
      <c r="J29" s="49" t="s">
        <v>208</v>
      </c>
      <c r="K29" s="49"/>
      <c r="L29" s="19">
        <v>1</v>
      </c>
      <c r="M29" s="10">
        <f t="shared" ref="M29:M35" si="11">AC29</f>
        <v>140</v>
      </c>
      <c r="N29" s="219" t="s">
        <v>22</v>
      </c>
      <c r="O29" s="220"/>
      <c r="Q29" s="19"/>
      <c r="R29" s="38">
        <f>Q29*M29</f>
        <v>0</v>
      </c>
      <c r="T29" s="14">
        <v>120</v>
      </c>
      <c r="U29" s="14"/>
      <c r="V29" s="14"/>
      <c r="W29" s="14"/>
      <c r="X29" s="14">
        <v>20</v>
      </c>
      <c r="Y29" s="14"/>
      <c r="Z29" s="14">
        <f>SUM(T29:X29)</f>
        <v>140</v>
      </c>
      <c r="AA29" s="8">
        <f>Z29*L29</f>
        <v>140</v>
      </c>
      <c r="AB29" s="8">
        <v>0</v>
      </c>
      <c r="AC29" s="8">
        <f>AA29+AB29</f>
        <v>140</v>
      </c>
    </row>
    <row r="30" spans="2:29" x14ac:dyDescent="0.25">
      <c r="B30" s="170" t="s">
        <v>447</v>
      </c>
      <c r="C30" s="171"/>
      <c r="D30" s="19" t="s">
        <v>342</v>
      </c>
      <c r="E30" s="49" t="s">
        <v>23</v>
      </c>
      <c r="F30" s="49">
        <v>2</v>
      </c>
      <c r="G30" s="19" t="s">
        <v>14</v>
      </c>
      <c r="H30" s="19"/>
      <c r="I30" s="19"/>
      <c r="J30" s="19" t="s">
        <v>483</v>
      </c>
      <c r="K30" s="19"/>
      <c r="L30" s="19">
        <v>4</v>
      </c>
      <c r="M30" s="10">
        <f t="shared" si="11"/>
        <v>72</v>
      </c>
      <c r="N30" s="186" t="s">
        <v>16</v>
      </c>
      <c r="O30" s="187"/>
      <c r="Q30" s="19"/>
      <c r="R30" s="38">
        <f t="shared" ref="R30:R35" si="12">Q30*M30</f>
        <v>0</v>
      </c>
      <c r="T30" s="14">
        <v>10</v>
      </c>
      <c r="U30" s="14">
        <v>5</v>
      </c>
      <c r="V30" s="14"/>
      <c r="W30" s="14"/>
      <c r="X30" s="14">
        <v>3</v>
      </c>
      <c r="Y30" s="14"/>
      <c r="Z30" s="14">
        <f t="shared" si="6"/>
        <v>18</v>
      </c>
      <c r="AA30" s="8">
        <f t="shared" ref="AA30:AA35" si="13">Z30*L30</f>
        <v>72</v>
      </c>
      <c r="AB30" s="8">
        <v>0</v>
      </c>
      <c r="AC30" s="8">
        <f t="shared" ref="AC30:AC35" si="14">AA30+AB30</f>
        <v>72</v>
      </c>
    </row>
    <row r="31" spans="2:29" x14ac:dyDescent="0.25">
      <c r="B31" s="153" t="s">
        <v>206</v>
      </c>
      <c r="C31" s="155"/>
      <c r="D31" s="49" t="s">
        <v>268</v>
      </c>
      <c r="E31" s="49" t="s">
        <v>297</v>
      </c>
      <c r="F31" s="49">
        <v>3</v>
      </c>
      <c r="G31" s="19" t="s">
        <v>47</v>
      </c>
      <c r="H31" s="19" t="s">
        <v>237</v>
      </c>
      <c r="I31" s="19"/>
      <c r="J31" s="19"/>
      <c r="K31" s="19"/>
      <c r="L31" s="19">
        <v>1</v>
      </c>
      <c r="M31" s="10">
        <f t="shared" si="11"/>
        <v>100</v>
      </c>
      <c r="N31" s="186" t="s">
        <v>22</v>
      </c>
      <c r="O31" s="187"/>
      <c r="Q31" s="19"/>
      <c r="R31" s="38">
        <f t="shared" si="12"/>
        <v>0</v>
      </c>
      <c r="T31" s="14">
        <v>60</v>
      </c>
      <c r="U31" s="14">
        <v>20</v>
      </c>
      <c r="V31" s="14"/>
      <c r="W31" s="14"/>
      <c r="X31" s="14">
        <v>20</v>
      </c>
      <c r="Y31" s="14"/>
      <c r="Z31" s="14">
        <f t="shared" si="6"/>
        <v>100</v>
      </c>
      <c r="AA31" s="8">
        <f t="shared" si="13"/>
        <v>100</v>
      </c>
      <c r="AB31" s="8">
        <v>0</v>
      </c>
      <c r="AC31" s="8">
        <f t="shared" si="14"/>
        <v>100</v>
      </c>
    </row>
    <row r="32" spans="2:29" x14ac:dyDescent="0.25">
      <c r="B32" s="153" t="s">
        <v>493</v>
      </c>
      <c r="C32" s="155"/>
      <c r="D32" s="49" t="s">
        <v>268</v>
      </c>
      <c r="E32" s="49" t="s">
        <v>297</v>
      </c>
      <c r="F32" s="47">
        <v>3</v>
      </c>
      <c r="G32" s="19" t="s">
        <v>47</v>
      </c>
      <c r="H32" s="19" t="s">
        <v>237</v>
      </c>
      <c r="I32" s="41"/>
      <c r="J32" s="19" t="s">
        <v>24</v>
      </c>
      <c r="K32" s="19"/>
      <c r="L32" s="19">
        <v>1</v>
      </c>
      <c r="M32" s="10">
        <f t="shared" si="11"/>
        <v>120</v>
      </c>
      <c r="N32" s="186" t="s">
        <v>16</v>
      </c>
      <c r="O32" s="187"/>
      <c r="Q32" s="19"/>
      <c r="R32" s="38">
        <f t="shared" si="12"/>
        <v>0</v>
      </c>
      <c r="T32" s="14">
        <v>60</v>
      </c>
      <c r="U32" s="14">
        <v>20</v>
      </c>
      <c r="V32" s="14">
        <v>20</v>
      </c>
      <c r="W32" s="14"/>
      <c r="X32" s="14">
        <v>20</v>
      </c>
      <c r="Y32" s="14"/>
      <c r="Z32" s="14">
        <f t="shared" si="6"/>
        <v>120</v>
      </c>
      <c r="AA32" s="8">
        <f t="shared" si="13"/>
        <v>120</v>
      </c>
      <c r="AB32" s="8">
        <v>0</v>
      </c>
      <c r="AC32" s="8">
        <f t="shared" si="14"/>
        <v>120</v>
      </c>
    </row>
    <row r="33" spans="2:29" x14ac:dyDescent="0.25">
      <c r="B33" s="157" t="s">
        <v>491</v>
      </c>
      <c r="C33" s="158"/>
      <c r="D33" s="193" t="s">
        <v>301</v>
      </c>
      <c r="E33" s="193" t="s">
        <v>82</v>
      </c>
      <c r="F33" s="193">
        <v>3</v>
      </c>
      <c r="G33" s="151" t="s">
        <v>14</v>
      </c>
      <c r="H33" s="151"/>
      <c r="I33" s="151"/>
      <c r="J33" s="49" t="s">
        <v>492</v>
      </c>
      <c r="K33" s="49"/>
      <c r="L33" s="19">
        <v>1</v>
      </c>
      <c r="M33" s="10">
        <f t="shared" si="11"/>
        <v>80</v>
      </c>
      <c r="N33" s="212" t="s">
        <v>16</v>
      </c>
      <c r="O33" s="213"/>
      <c r="Q33" s="19"/>
      <c r="R33" s="38">
        <f t="shared" si="12"/>
        <v>0</v>
      </c>
      <c r="T33" s="14">
        <v>60</v>
      </c>
      <c r="U33" s="14"/>
      <c r="V33" s="14"/>
      <c r="W33" s="14"/>
      <c r="X33" s="14">
        <v>20</v>
      </c>
      <c r="Y33" s="14"/>
      <c r="Z33" s="14">
        <f t="shared" si="6"/>
        <v>80</v>
      </c>
      <c r="AA33" s="8">
        <f t="shared" si="13"/>
        <v>80</v>
      </c>
      <c r="AB33" s="8">
        <v>0</v>
      </c>
      <c r="AC33" s="8">
        <f t="shared" si="14"/>
        <v>80</v>
      </c>
    </row>
    <row r="34" spans="2:29" x14ac:dyDescent="0.25">
      <c r="B34" s="161"/>
      <c r="C34" s="162"/>
      <c r="D34" s="194"/>
      <c r="E34" s="194"/>
      <c r="F34" s="194"/>
      <c r="G34" s="152"/>
      <c r="H34" s="152"/>
      <c r="I34" s="152"/>
      <c r="J34" s="49"/>
      <c r="K34" s="49"/>
      <c r="L34" s="19">
        <v>1</v>
      </c>
      <c r="M34" s="10">
        <f t="shared" si="11"/>
        <v>60</v>
      </c>
      <c r="N34" s="214"/>
      <c r="O34" s="215"/>
      <c r="Q34" s="19"/>
      <c r="R34" s="38">
        <f t="shared" si="12"/>
        <v>0</v>
      </c>
      <c r="T34" s="14">
        <v>60</v>
      </c>
      <c r="U34" s="14"/>
      <c r="V34" s="14"/>
      <c r="W34" s="14"/>
      <c r="X34" s="14"/>
      <c r="Y34" s="14"/>
      <c r="Z34" s="14">
        <f t="shared" si="6"/>
        <v>60</v>
      </c>
      <c r="AA34" s="8">
        <f t="shared" si="13"/>
        <v>60</v>
      </c>
      <c r="AB34" s="8">
        <v>0</v>
      </c>
      <c r="AC34" s="8">
        <f t="shared" si="14"/>
        <v>60</v>
      </c>
    </row>
    <row r="35" spans="2:29" x14ac:dyDescent="0.25">
      <c r="B35" s="172" t="s">
        <v>210</v>
      </c>
      <c r="C35" s="172"/>
      <c r="D35" s="19" t="s">
        <v>301</v>
      </c>
      <c r="E35" s="19" t="s">
        <v>82</v>
      </c>
      <c r="F35" s="19">
        <v>3</v>
      </c>
      <c r="G35" s="19" t="s">
        <v>14</v>
      </c>
      <c r="H35" s="19"/>
      <c r="I35" s="19" t="s">
        <v>495</v>
      </c>
      <c r="J35" s="19"/>
      <c r="K35" s="97"/>
      <c r="L35" s="19">
        <v>1</v>
      </c>
      <c r="M35" s="10">
        <f t="shared" si="11"/>
        <v>63</v>
      </c>
      <c r="N35" s="186" t="s">
        <v>16</v>
      </c>
      <c r="O35" s="187"/>
      <c r="Q35" s="19"/>
      <c r="R35" s="38">
        <f t="shared" si="12"/>
        <v>0</v>
      </c>
      <c r="T35" s="14">
        <v>60</v>
      </c>
      <c r="U35" s="14"/>
      <c r="V35" s="14"/>
      <c r="W35" s="14">
        <v>3</v>
      </c>
      <c r="X35" s="14"/>
      <c r="Y35" s="14"/>
      <c r="Z35" s="14">
        <f t="shared" si="6"/>
        <v>63</v>
      </c>
      <c r="AA35" s="8">
        <f t="shared" si="13"/>
        <v>63</v>
      </c>
      <c r="AB35" s="8">
        <v>0</v>
      </c>
      <c r="AC35" s="8">
        <f t="shared" si="14"/>
        <v>63</v>
      </c>
    </row>
    <row r="36" spans="2:29" x14ac:dyDescent="0.25">
      <c r="B36" s="34"/>
      <c r="C36" s="34"/>
      <c r="D36" s="40"/>
      <c r="E36" s="40"/>
      <c r="F36" s="40"/>
      <c r="G36" s="40"/>
      <c r="H36" s="40"/>
      <c r="I36" s="40"/>
      <c r="J36" s="61"/>
      <c r="K36" s="61"/>
      <c r="L36" s="40"/>
      <c r="M36" s="59"/>
      <c r="N36" s="76"/>
      <c r="O36" s="76"/>
    </row>
    <row r="37" spans="2:29" x14ac:dyDescent="0.25">
      <c r="B37" s="181" t="s">
        <v>440</v>
      </c>
      <c r="C37" s="182"/>
      <c r="D37" s="182"/>
      <c r="E37" s="182"/>
      <c r="F37" s="182"/>
      <c r="G37" s="182"/>
      <c r="H37" s="182"/>
      <c r="I37" s="182"/>
      <c r="J37" s="182"/>
      <c r="K37" s="182"/>
      <c r="L37" s="182"/>
      <c r="M37" s="182"/>
      <c r="N37" s="182"/>
      <c r="O37" s="183"/>
    </row>
    <row r="38" spans="2:29" x14ac:dyDescent="0.25">
      <c r="B38" s="172" t="s">
        <v>430</v>
      </c>
      <c r="C38" s="172"/>
      <c r="D38" s="172" t="s">
        <v>443</v>
      </c>
      <c r="E38" s="172"/>
      <c r="F38" s="172"/>
      <c r="G38" s="172"/>
      <c r="H38" s="172"/>
      <c r="I38" s="172"/>
      <c r="J38" s="172"/>
      <c r="K38" s="172"/>
      <c r="L38" s="172"/>
      <c r="M38" s="172"/>
      <c r="N38" s="172"/>
      <c r="O38" s="172"/>
    </row>
    <row r="39" spans="2:29" x14ac:dyDescent="0.25">
      <c r="B39" s="153" t="s">
        <v>444</v>
      </c>
      <c r="C39" s="155"/>
      <c r="D39" s="172" t="s">
        <v>445</v>
      </c>
      <c r="E39" s="172"/>
      <c r="F39" s="172"/>
      <c r="G39" s="172"/>
      <c r="H39" s="172"/>
      <c r="I39" s="172"/>
      <c r="J39" s="172"/>
      <c r="K39" s="172"/>
      <c r="L39" s="172"/>
      <c r="M39" s="172"/>
      <c r="N39" s="172"/>
      <c r="O39" s="172"/>
    </row>
    <row r="40" spans="2:29" x14ac:dyDescent="0.25">
      <c r="B40" s="153" t="s">
        <v>493</v>
      </c>
      <c r="C40" s="155"/>
      <c r="D40" s="153" t="s">
        <v>494</v>
      </c>
      <c r="E40" s="154"/>
      <c r="F40" s="154"/>
      <c r="G40" s="154"/>
      <c r="H40" s="154"/>
      <c r="I40" s="154"/>
      <c r="J40" s="154"/>
      <c r="K40" s="154"/>
      <c r="L40" s="154"/>
      <c r="M40" s="154"/>
      <c r="N40" s="154"/>
      <c r="O40" s="155"/>
    </row>
    <row r="41" spans="2:29" x14ac:dyDescent="0.25">
      <c r="B41" s="153" t="s">
        <v>495</v>
      </c>
      <c r="C41" s="155"/>
      <c r="D41" s="153" t="s">
        <v>496</v>
      </c>
      <c r="E41" s="154"/>
      <c r="F41" s="154"/>
      <c r="G41" s="154"/>
      <c r="H41" s="154"/>
      <c r="I41" s="154"/>
      <c r="J41" s="154"/>
      <c r="K41" s="154"/>
      <c r="L41" s="154"/>
      <c r="M41" s="154"/>
      <c r="N41" s="154"/>
      <c r="O41" s="155"/>
    </row>
    <row r="42" spans="2:29" x14ac:dyDescent="0.25">
      <c r="B42" s="34"/>
      <c r="C42" s="34"/>
      <c r="D42" s="40"/>
      <c r="E42" s="40"/>
      <c r="F42" s="40"/>
      <c r="G42" s="40"/>
      <c r="H42" s="40"/>
      <c r="I42" s="40"/>
      <c r="J42" s="61"/>
      <c r="K42" s="61"/>
      <c r="L42" s="40"/>
      <c r="M42" s="59"/>
      <c r="N42" s="76"/>
      <c r="O42" s="76"/>
    </row>
  </sheetData>
  <mergeCells count="98">
    <mergeCell ref="N32:O32"/>
    <mergeCell ref="N33:O34"/>
    <mergeCell ref="N35:O35"/>
    <mergeCell ref="B40:C40"/>
    <mergeCell ref="D40:O40"/>
    <mergeCell ref="B41:C41"/>
    <mergeCell ref="D41:O41"/>
    <mergeCell ref="B35:C35"/>
    <mergeCell ref="B37:O37"/>
    <mergeCell ref="B38:C38"/>
    <mergeCell ref="D38:O38"/>
    <mergeCell ref="B39:C39"/>
    <mergeCell ref="D39:O39"/>
    <mergeCell ref="H33:H34"/>
    <mergeCell ref="I33:I34"/>
    <mergeCell ref="B30:C30"/>
    <mergeCell ref="B29:C29"/>
    <mergeCell ref="B32:C32"/>
    <mergeCell ref="B33:C34"/>
    <mergeCell ref="D33:D34"/>
    <mergeCell ref="E33:E34"/>
    <mergeCell ref="F33:F34"/>
    <mergeCell ref="G33:G34"/>
    <mergeCell ref="B24:C24"/>
    <mergeCell ref="N24:O24"/>
    <mergeCell ref="B31:C31"/>
    <mergeCell ref="B28:O28"/>
    <mergeCell ref="N29:O29"/>
    <mergeCell ref="N30:O30"/>
    <mergeCell ref="N31:O31"/>
    <mergeCell ref="B27:C27"/>
    <mergeCell ref="N27:O27"/>
    <mergeCell ref="B25:C25"/>
    <mergeCell ref="N25:O25"/>
    <mergeCell ref="B26:C26"/>
    <mergeCell ref="N26:O26"/>
    <mergeCell ref="B5:C5"/>
    <mergeCell ref="N5:O5"/>
    <mergeCell ref="B6:C6"/>
    <mergeCell ref="N6:O6"/>
    <mergeCell ref="B7:C7"/>
    <mergeCell ref="N7:O7"/>
    <mergeCell ref="B9:C9"/>
    <mergeCell ref="N9:O9"/>
    <mergeCell ref="B13:C13"/>
    <mergeCell ref="B11:C12"/>
    <mergeCell ref="D11:D12"/>
    <mergeCell ref="B10:C10"/>
    <mergeCell ref="N10:O10"/>
    <mergeCell ref="N13:O13"/>
    <mergeCell ref="O11:O12"/>
    <mergeCell ref="F11:F12"/>
    <mergeCell ref="Q2:Q3"/>
    <mergeCell ref="T1:Z1"/>
    <mergeCell ref="B2:C3"/>
    <mergeCell ref="W2:W3"/>
    <mergeCell ref="X2:X3"/>
    <mergeCell ref="Z2:Z3"/>
    <mergeCell ref="U2:U3"/>
    <mergeCell ref="V2:V3"/>
    <mergeCell ref="T2:T3"/>
    <mergeCell ref="L2:L3"/>
    <mergeCell ref="M2:M3"/>
    <mergeCell ref="N2:O3"/>
    <mergeCell ref="D2:E2"/>
    <mergeCell ref="F2:F3"/>
    <mergeCell ref="B4:C4"/>
    <mergeCell ref="N4:O4"/>
    <mergeCell ref="Q1:R1"/>
    <mergeCell ref="AA1:AC1"/>
    <mergeCell ref="E11:E12"/>
    <mergeCell ref="B1:O1"/>
    <mergeCell ref="B8:O8"/>
    <mergeCell ref="R2:R3"/>
    <mergeCell ref="Y2:Y3"/>
    <mergeCell ref="AA2:AA3"/>
    <mergeCell ref="AB2:AB3"/>
    <mergeCell ref="AC2:AC3"/>
    <mergeCell ref="G2:G3"/>
    <mergeCell ref="H2:H3"/>
    <mergeCell ref="I2:I3"/>
    <mergeCell ref="J2:K2"/>
    <mergeCell ref="N14:O14"/>
    <mergeCell ref="N15:O15"/>
    <mergeCell ref="B23:C23"/>
    <mergeCell ref="N23:O23"/>
    <mergeCell ref="N16:O16"/>
    <mergeCell ref="B16:C16"/>
    <mergeCell ref="B15:C15"/>
    <mergeCell ref="B14:C14"/>
    <mergeCell ref="B21:C22"/>
    <mergeCell ref="O21:O22"/>
    <mergeCell ref="B17:C18"/>
    <mergeCell ref="O17:O18"/>
    <mergeCell ref="B19:C19"/>
    <mergeCell ref="N19:O19"/>
    <mergeCell ref="B20:C20"/>
    <mergeCell ref="N20:O20"/>
  </mergeCells>
  <pageMargins left="0.31496062992125984" right="0.31496062992125984" top="0" bottom="0" header="0.31496062992125984" footer="0.31496062992125984"/>
  <pageSetup paperSize="9" scale="8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C44"/>
  <sheetViews>
    <sheetView workbookViewId="0">
      <selection activeCell="A7" sqref="A7:XFD7"/>
    </sheetView>
  </sheetViews>
  <sheetFormatPr defaultRowHeight="12.75" x14ac:dyDescent="0.2"/>
  <cols>
    <col min="1" max="1" width="3" style="1" customWidth="1"/>
    <col min="2" max="2" width="13" style="1" customWidth="1"/>
    <col min="3" max="3" width="8.7109375" style="1" customWidth="1"/>
    <col min="4" max="4" width="19.5703125" style="1" customWidth="1"/>
    <col min="5" max="5" width="16" style="1" customWidth="1"/>
    <col min="6" max="6" width="8.42578125" style="1" customWidth="1"/>
    <col min="7" max="7" width="16.85546875" style="1" customWidth="1"/>
    <col min="8" max="8" width="8.42578125" style="1" customWidth="1"/>
    <col min="9" max="9" width="14.28515625" style="1" customWidth="1"/>
    <col min="10" max="10" width="15" style="1" customWidth="1"/>
    <col min="11" max="11" width="9.140625" style="1" customWidth="1"/>
    <col min="12" max="12" width="7.85546875" style="1" customWidth="1"/>
    <col min="13" max="13" width="7.42578125" style="1" customWidth="1"/>
    <col min="14" max="14" width="4.85546875" style="1" customWidth="1"/>
    <col min="15" max="15" width="5.85546875" style="1" customWidth="1"/>
    <col min="16" max="16" width="1" style="1" customWidth="1"/>
    <col min="17" max="18" width="7.7109375" style="1" customWidth="1"/>
    <col min="19" max="19" width="1" style="1" customWidth="1"/>
    <col min="20" max="20" width="7.5703125" style="1" customWidth="1"/>
    <col min="21" max="21" width="8.140625" style="1" customWidth="1"/>
    <col min="22" max="22" width="8" style="1" customWidth="1"/>
    <col min="23" max="23" width="9.140625" style="1" customWidth="1"/>
    <col min="24" max="25" width="9.7109375" style="1" customWidth="1"/>
    <col min="26" max="26" width="6.7109375" style="1" customWidth="1"/>
    <col min="27" max="16384" width="9.140625" style="1"/>
  </cols>
  <sheetData>
    <row r="1" spans="2:29" ht="15.75" x14ac:dyDescent="0.25">
      <c r="B1" s="290" t="s">
        <v>213</v>
      </c>
      <c r="C1" s="291"/>
      <c r="D1" s="291"/>
      <c r="E1" s="291"/>
      <c r="F1" s="291"/>
      <c r="G1" s="291"/>
      <c r="H1" s="291"/>
      <c r="I1" s="291"/>
      <c r="J1" s="291"/>
      <c r="K1" s="291"/>
      <c r="L1" s="291"/>
      <c r="M1" s="291"/>
      <c r="N1" s="291"/>
      <c r="O1" s="292"/>
      <c r="Q1" s="204" t="s">
        <v>293</v>
      </c>
      <c r="R1" s="205"/>
      <c r="S1" s="29"/>
      <c r="T1" s="224" t="s">
        <v>283</v>
      </c>
      <c r="U1" s="225"/>
      <c r="V1" s="225"/>
      <c r="W1" s="225"/>
      <c r="X1" s="225"/>
      <c r="Y1" s="225"/>
      <c r="Z1" s="226"/>
      <c r="AA1" s="197" t="s">
        <v>284</v>
      </c>
      <c r="AB1" s="198"/>
      <c r="AC1" s="199"/>
    </row>
    <row r="2" spans="2:29" ht="12.75" customHeight="1" x14ac:dyDescent="0.2">
      <c r="B2" s="227" t="s">
        <v>0</v>
      </c>
      <c r="C2" s="228"/>
      <c r="D2" s="188" t="s">
        <v>1</v>
      </c>
      <c r="E2" s="189"/>
      <c r="F2" s="190" t="s">
        <v>272</v>
      </c>
      <c r="G2" s="190" t="s">
        <v>6</v>
      </c>
      <c r="H2" s="190" t="s">
        <v>7</v>
      </c>
      <c r="I2" s="190" t="s">
        <v>10</v>
      </c>
      <c r="J2" s="192" t="s">
        <v>290</v>
      </c>
      <c r="K2" s="192"/>
      <c r="L2" s="231" t="s">
        <v>2</v>
      </c>
      <c r="M2" s="233" t="s">
        <v>3</v>
      </c>
      <c r="N2" s="235" t="s">
        <v>4</v>
      </c>
      <c r="O2" s="236"/>
      <c r="P2" s="29"/>
      <c r="Q2" s="231" t="s">
        <v>291</v>
      </c>
      <c r="R2" s="233" t="s">
        <v>261</v>
      </c>
      <c r="S2" s="35"/>
      <c r="T2" s="200" t="s">
        <v>5</v>
      </c>
      <c r="U2" s="200" t="s">
        <v>6</v>
      </c>
      <c r="V2" s="200" t="s">
        <v>7</v>
      </c>
      <c r="W2" s="200" t="s">
        <v>8</v>
      </c>
      <c r="X2" s="200" t="s">
        <v>285</v>
      </c>
      <c r="Y2" s="200" t="s">
        <v>286</v>
      </c>
      <c r="Z2" s="200" t="s">
        <v>9</v>
      </c>
      <c r="AA2" s="202" t="s">
        <v>287</v>
      </c>
      <c r="AB2" s="202" t="s">
        <v>288</v>
      </c>
      <c r="AC2" s="202" t="s">
        <v>289</v>
      </c>
    </row>
    <row r="3" spans="2:29" x14ac:dyDescent="0.2">
      <c r="B3" s="229"/>
      <c r="C3" s="230"/>
      <c r="D3" s="4" t="s">
        <v>295</v>
      </c>
      <c r="E3" s="4" t="s">
        <v>296</v>
      </c>
      <c r="F3" s="191"/>
      <c r="G3" s="191"/>
      <c r="H3" s="191"/>
      <c r="I3" s="191"/>
      <c r="J3" s="36" t="s">
        <v>285</v>
      </c>
      <c r="K3" s="37" t="s">
        <v>286</v>
      </c>
      <c r="L3" s="232"/>
      <c r="M3" s="234"/>
      <c r="N3" s="237"/>
      <c r="O3" s="238"/>
      <c r="P3" s="29"/>
      <c r="Q3" s="232"/>
      <c r="R3" s="234"/>
      <c r="S3" s="35"/>
      <c r="T3" s="201"/>
      <c r="U3" s="201"/>
      <c r="V3" s="201"/>
      <c r="W3" s="201"/>
      <c r="X3" s="201"/>
      <c r="Y3" s="201"/>
      <c r="Z3" s="201"/>
      <c r="AA3" s="203"/>
      <c r="AB3" s="203"/>
      <c r="AC3" s="203"/>
    </row>
    <row r="4" spans="2:29" x14ac:dyDescent="0.2">
      <c r="B4" s="184" t="s">
        <v>292</v>
      </c>
      <c r="C4" s="185"/>
      <c r="D4" s="15" t="s">
        <v>12</v>
      </c>
      <c r="E4" s="15" t="s">
        <v>12</v>
      </c>
      <c r="F4" s="15">
        <v>1</v>
      </c>
      <c r="G4" s="15" t="s">
        <v>217</v>
      </c>
      <c r="H4" s="15"/>
      <c r="I4" s="15"/>
      <c r="J4" s="15"/>
      <c r="K4" s="15"/>
      <c r="L4" s="6">
        <v>1</v>
      </c>
      <c r="M4" s="10">
        <f>AC4</f>
        <v>0</v>
      </c>
      <c r="N4" s="186">
        <v>1</v>
      </c>
      <c r="O4" s="187"/>
      <c r="P4" s="29"/>
      <c r="Q4" s="19">
        <v>1</v>
      </c>
      <c r="R4" s="38">
        <f>Q4*M4</f>
        <v>0</v>
      </c>
      <c r="S4" s="35"/>
      <c r="T4" s="7">
        <v>0</v>
      </c>
      <c r="U4" s="7"/>
      <c r="V4" s="7"/>
      <c r="W4" s="7"/>
      <c r="X4" s="7"/>
      <c r="Y4" s="7"/>
      <c r="Z4" s="32">
        <f>SUM(T4:Y4)</f>
        <v>0</v>
      </c>
      <c r="AA4" s="8">
        <f>Z4*L4</f>
        <v>0</v>
      </c>
      <c r="AB4" s="8">
        <v>0</v>
      </c>
      <c r="AC4" s="8">
        <f>AA4+AB4</f>
        <v>0</v>
      </c>
    </row>
    <row r="5" spans="2:29" x14ac:dyDescent="0.2">
      <c r="B5" s="184" t="s">
        <v>300</v>
      </c>
      <c r="C5" s="185"/>
      <c r="D5" s="15" t="s">
        <v>12</v>
      </c>
      <c r="E5" s="15" t="s">
        <v>12</v>
      </c>
      <c r="F5" s="15">
        <v>1</v>
      </c>
      <c r="G5" s="15" t="s">
        <v>217</v>
      </c>
      <c r="H5" s="15"/>
      <c r="I5" s="15"/>
      <c r="J5" s="15"/>
      <c r="K5" s="15"/>
      <c r="L5" s="6">
        <v>1</v>
      </c>
      <c r="M5" s="10">
        <f t="shared" ref="M5:M7" si="0">AC5</f>
        <v>20</v>
      </c>
      <c r="N5" s="186" t="s">
        <v>13</v>
      </c>
      <c r="O5" s="187"/>
      <c r="P5" s="29"/>
      <c r="Q5" s="19"/>
      <c r="R5" s="38">
        <f t="shared" ref="R5:R7" si="1">Q5*M5</f>
        <v>0</v>
      </c>
      <c r="S5" s="29"/>
      <c r="T5" s="13">
        <v>20</v>
      </c>
      <c r="U5" s="13"/>
      <c r="V5" s="13"/>
      <c r="W5" s="13"/>
      <c r="X5" s="13"/>
      <c r="Y5" s="13"/>
      <c r="Z5" s="32">
        <f t="shared" ref="Z5" si="2">SUM(T5:Y5)</f>
        <v>20</v>
      </c>
      <c r="AA5" s="8">
        <f t="shared" ref="AA5:AA7" si="3">Z5*L5</f>
        <v>20</v>
      </c>
      <c r="AB5" s="8">
        <v>0</v>
      </c>
      <c r="AC5" s="8">
        <f t="shared" ref="AC5:AC7" si="4">AA5+AB5</f>
        <v>20</v>
      </c>
    </row>
    <row r="6" spans="2:29" x14ac:dyDescent="0.2">
      <c r="B6" s="184" t="s">
        <v>214</v>
      </c>
      <c r="C6" s="185"/>
      <c r="D6" s="15" t="s">
        <v>294</v>
      </c>
      <c r="E6" s="15" t="s">
        <v>294</v>
      </c>
      <c r="F6" s="15">
        <v>1</v>
      </c>
      <c r="G6" s="15" t="s">
        <v>217</v>
      </c>
      <c r="H6" s="15"/>
      <c r="I6" s="15"/>
      <c r="J6" s="15"/>
      <c r="K6" s="39"/>
      <c r="L6" s="17">
        <v>1</v>
      </c>
      <c r="M6" s="10">
        <f t="shared" si="0"/>
        <v>100</v>
      </c>
      <c r="N6" s="242" t="s">
        <v>22</v>
      </c>
      <c r="O6" s="243"/>
      <c r="P6" s="29"/>
      <c r="Q6" s="19"/>
      <c r="R6" s="38">
        <f t="shared" si="1"/>
        <v>0</v>
      </c>
      <c r="S6" s="29"/>
      <c r="T6" s="13">
        <v>100</v>
      </c>
      <c r="U6" s="13"/>
      <c r="V6" s="2"/>
      <c r="W6" s="2"/>
      <c r="X6" s="2"/>
      <c r="Y6" s="2"/>
      <c r="Z6" s="14">
        <f t="shared" ref="Z6:Z7" si="5">SUM(T6:X6)</f>
        <v>100</v>
      </c>
      <c r="AA6" s="8">
        <f t="shared" si="3"/>
        <v>100</v>
      </c>
      <c r="AB6" s="8">
        <v>0</v>
      </c>
      <c r="AC6" s="8">
        <f t="shared" si="4"/>
        <v>100</v>
      </c>
    </row>
    <row r="7" spans="2:29" x14ac:dyDescent="0.2">
      <c r="B7" s="184" t="s">
        <v>215</v>
      </c>
      <c r="C7" s="185"/>
      <c r="D7" s="15" t="s">
        <v>215</v>
      </c>
      <c r="E7" s="15" t="s">
        <v>215</v>
      </c>
      <c r="F7" s="15">
        <v>1</v>
      </c>
      <c r="G7" s="15" t="s">
        <v>21</v>
      </c>
      <c r="H7" s="15" t="s">
        <v>57</v>
      </c>
      <c r="I7" s="15"/>
      <c r="J7" s="15"/>
      <c r="K7" s="39"/>
      <c r="L7" s="17">
        <v>1</v>
      </c>
      <c r="M7" s="10">
        <f t="shared" si="0"/>
        <v>50</v>
      </c>
      <c r="N7" s="242" t="s">
        <v>22</v>
      </c>
      <c r="O7" s="243"/>
      <c r="P7" s="29"/>
      <c r="Q7" s="19"/>
      <c r="R7" s="38">
        <f t="shared" si="1"/>
        <v>0</v>
      </c>
      <c r="S7" s="29"/>
      <c r="T7" s="13">
        <v>50</v>
      </c>
      <c r="U7" s="2"/>
      <c r="V7" s="2"/>
      <c r="W7" s="2"/>
      <c r="X7" s="2"/>
      <c r="Y7" s="2"/>
      <c r="Z7" s="14">
        <f t="shared" si="5"/>
        <v>50</v>
      </c>
      <c r="AA7" s="8">
        <f t="shared" si="3"/>
        <v>50</v>
      </c>
      <c r="AB7" s="8">
        <v>0</v>
      </c>
      <c r="AC7" s="8">
        <f t="shared" si="4"/>
        <v>50</v>
      </c>
    </row>
    <row r="8" spans="2:29" ht="13.5" customHeight="1" x14ac:dyDescent="0.2">
      <c r="B8" s="244" t="s">
        <v>309</v>
      </c>
      <c r="C8" s="245"/>
      <c r="D8" s="245"/>
      <c r="E8" s="245"/>
      <c r="F8" s="245"/>
      <c r="G8" s="245"/>
      <c r="H8" s="245"/>
      <c r="I8" s="245"/>
      <c r="J8" s="245"/>
      <c r="K8" s="245"/>
      <c r="L8" s="245"/>
      <c r="M8" s="245"/>
      <c r="N8" s="245"/>
      <c r="O8" s="246"/>
      <c r="P8" s="29"/>
      <c r="Q8" s="29"/>
      <c r="R8" s="29"/>
      <c r="S8" s="29"/>
      <c r="T8" s="101"/>
      <c r="U8" s="101"/>
      <c r="V8" s="101"/>
      <c r="W8" s="101"/>
      <c r="X8" s="101"/>
      <c r="Y8" s="101"/>
      <c r="Z8" s="101"/>
      <c r="AA8" s="100"/>
      <c r="AB8" s="100"/>
      <c r="AC8" s="100"/>
    </row>
    <row r="9" spans="2:29" x14ac:dyDescent="0.2">
      <c r="B9" s="334" t="s">
        <v>240</v>
      </c>
      <c r="C9" s="335"/>
      <c r="D9" s="12" t="s">
        <v>33</v>
      </c>
      <c r="E9" s="12" t="s">
        <v>33</v>
      </c>
      <c r="F9" s="12">
        <v>1</v>
      </c>
      <c r="G9" s="12" t="s">
        <v>14</v>
      </c>
      <c r="H9" s="12" t="s">
        <v>57</v>
      </c>
      <c r="I9" s="139" t="s">
        <v>36</v>
      </c>
      <c r="J9" s="12"/>
      <c r="K9" s="12"/>
      <c r="L9" s="93">
        <v>4</v>
      </c>
      <c r="M9" s="10">
        <f t="shared" ref="M9:M26" si="6">AC9</f>
        <v>92</v>
      </c>
      <c r="N9" s="249" t="s">
        <v>22</v>
      </c>
      <c r="O9" s="216"/>
      <c r="Q9" s="19"/>
      <c r="R9" s="38">
        <f t="shared" ref="R9:R26" si="7">Q9*M9</f>
        <v>0</v>
      </c>
      <c r="T9" s="94">
        <v>10</v>
      </c>
      <c r="U9" s="94">
        <v>5</v>
      </c>
      <c r="V9" s="94">
        <v>5</v>
      </c>
      <c r="W9" s="94">
        <v>3</v>
      </c>
      <c r="X9" s="94"/>
      <c r="Y9" s="94"/>
      <c r="Z9" s="32">
        <f t="shared" ref="Z9:Z26" si="8">SUM(T9:Y9)</f>
        <v>23</v>
      </c>
      <c r="AA9" s="8">
        <f t="shared" ref="AA9:AA26" si="9">Z9*L9</f>
        <v>92</v>
      </c>
      <c r="AB9" s="8">
        <v>0</v>
      </c>
      <c r="AC9" s="8">
        <f t="shared" ref="AC9:AC26" si="10">AA9+AB9</f>
        <v>92</v>
      </c>
    </row>
    <row r="10" spans="2:29" x14ac:dyDescent="0.2">
      <c r="B10" s="334" t="s">
        <v>241</v>
      </c>
      <c r="C10" s="335"/>
      <c r="D10" s="12" t="s">
        <v>23</v>
      </c>
      <c r="E10" s="12" t="s">
        <v>23</v>
      </c>
      <c r="F10" s="12">
        <v>1</v>
      </c>
      <c r="G10" s="12" t="s">
        <v>14</v>
      </c>
      <c r="H10" s="12" t="s">
        <v>57</v>
      </c>
      <c r="I10" s="12"/>
      <c r="J10" s="12"/>
      <c r="K10" s="12"/>
      <c r="L10" s="93">
        <v>4</v>
      </c>
      <c r="M10" s="10">
        <f t="shared" si="6"/>
        <v>80</v>
      </c>
      <c r="N10" s="250"/>
      <c r="O10" s="218"/>
      <c r="Q10" s="19"/>
      <c r="R10" s="38">
        <f t="shared" si="7"/>
        <v>0</v>
      </c>
      <c r="T10" s="14">
        <v>10</v>
      </c>
      <c r="U10" s="14">
        <v>5</v>
      </c>
      <c r="V10" s="14">
        <v>5</v>
      </c>
      <c r="W10" s="14"/>
      <c r="X10" s="14"/>
      <c r="Y10" s="14"/>
      <c r="Z10" s="32">
        <f t="shared" si="8"/>
        <v>20</v>
      </c>
      <c r="AA10" s="8">
        <f t="shared" si="9"/>
        <v>80</v>
      </c>
      <c r="AB10" s="8">
        <v>0</v>
      </c>
      <c r="AC10" s="8">
        <f t="shared" si="10"/>
        <v>80</v>
      </c>
    </row>
    <row r="11" spans="2:29" ht="15" customHeight="1" x14ac:dyDescent="0.2">
      <c r="B11" s="354" t="s">
        <v>242</v>
      </c>
      <c r="C11" s="354"/>
      <c r="D11" s="12" t="s">
        <v>105</v>
      </c>
      <c r="E11" s="12" t="s">
        <v>105</v>
      </c>
      <c r="F11" s="12">
        <v>1</v>
      </c>
      <c r="G11" s="12" t="s">
        <v>14</v>
      </c>
      <c r="H11" s="12" t="s">
        <v>57</v>
      </c>
      <c r="I11" s="24"/>
      <c r="J11" s="19" t="s">
        <v>34</v>
      </c>
      <c r="K11" s="12"/>
      <c r="L11" s="10">
        <v>4</v>
      </c>
      <c r="M11" s="10">
        <f t="shared" si="6"/>
        <v>92</v>
      </c>
      <c r="N11" s="249" t="s">
        <v>16</v>
      </c>
      <c r="O11" s="216"/>
      <c r="Q11" s="19"/>
      <c r="R11" s="38">
        <f t="shared" si="7"/>
        <v>0</v>
      </c>
      <c r="T11" s="14">
        <v>10</v>
      </c>
      <c r="U11" s="14">
        <v>5</v>
      </c>
      <c r="V11" s="14">
        <v>5</v>
      </c>
      <c r="W11" s="14"/>
      <c r="X11" s="14">
        <v>3</v>
      </c>
      <c r="Y11" s="14"/>
      <c r="Z11" s="32">
        <f t="shared" si="8"/>
        <v>23</v>
      </c>
      <c r="AA11" s="8">
        <f t="shared" si="9"/>
        <v>92</v>
      </c>
      <c r="AB11" s="8">
        <v>0</v>
      </c>
      <c r="AC11" s="8">
        <f t="shared" si="10"/>
        <v>92</v>
      </c>
    </row>
    <row r="12" spans="2:29" ht="15" customHeight="1" x14ac:dyDescent="0.2">
      <c r="B12" s="172" t="s">
        <v>243</v>
      </c>
      <c r="C12" s="172"/>
      <c r="D12" s="46" t="s">
        <v>33</v>
      </c>
      <c r="E12" s="46" t="s">
        <v>33</v>
      </c>
      <c r="F12" s="46">
        <v>1</v>
      </c>
      <c r="G12" s="46" t="s">
        <v>21</v>
      </c>
      <c r="H12" s="46" t="s">
        <v>18</v>
      </c>
      <c r="I12" s="49" t="s">
        <v>36</v>
      </c>
      <c r="J12" s="19" t="s">
        <v>34</v>
      </c>
      <c r="K12" s="27"/>
      <c r="L12" s="103">
        <v>4</v>
      </c>
      <c r="M12" s="10">
        <f t="shared" si="6"/>
        <v>72</v>
      </c>
      <c r="N12" s="351" t="s">
        <v>20</v>
      </c>
      <c r="O12" s="351"/>
      <c r="Q12" s="19"/>
      <c r="R12" s="38">
        <f t="shared" si="7"/>
        <v>0</v>
      </c>
      <c r="T12" s="14">
        <v>10</v>
      </c>
      <c r="U12" s="14">
        <v>2</v>
      </c>
      <c r="V12" s="14"/>
      <c r="W12" s="14">
        <v>3</v>
      </c>
      <c r="X12" s="14">
        <v>3</v>
      </c>
      <c r="Y12" s="14"/>
      <c r="Z12" s="32">
        <f t="shared" si="8"/>
        <v>18</v>
      </c>
      <c r="AA12" s="8">
        <f t="shared" si="9"/>
        <v>72</v>
      </c>
      <c r="AB12" s="8">
        <v>0</v>
      </c>
      <c r="AC12" s="8">
        <f t="shared" si="10"/>
        <v>72</v>
      </c>
    </row>
    <row r="13" spans="2:29" x14ac:dyDescent="0.2">
      <c r="B13" s="172"/>
      <c r="C13" s="172"/>
      <c r="D13" s="19" t="s">
        <v>244</v>
      </c>
      <c r="E13" s="19" t="s">
        <v>244</v>
      </c>
      <c r="F13" s="19">
        <v>1</v>
      </c>
      <c r="G13" s="19" t="s">
        <v>21</v>
      </c>
      <c r="H13" s="19" t="s">
        <v>18</v>
      </c>
      <c r="I13" s="49" t="s">
        <v>36</v>
      </c>
      <c r="J13" s="19" t="s">
        <v>34</v>
      </c>
      <c r="K13" s="27"/>
      <c r="L13" s="19">
        <v>4</v>
      </c>
      <c r="M13" s="10">
        <f t="shared" si="6"/>
        <v>72</v>
      </c>
      <c r="N13" s="298" t="s">
        <v>20</v>
      </c>
      <c r="O13" s="299"/>
      <c r="Q13" s="19"/>
      <c r="R13" s="38">
        <f t="shared" si="7"/>
        <v>0</v>
      </c>
      <c r="T13" s="14">
        <v>10</v>
      </c>
      <c r="U13" s="14">
        <v>2</v>
      </c>
      <c r="V13" s="14"/>
      <c r="W13" s="14">
        <v>3</v>
      </c>
      <c r="X13" s="14">
        <v>3</v>
      </c>
      <c r="Y13" s="14"/>
      <c r="Z13" s="32">
        <f t="shared" si="8"/>
        <v>18</v>
      </c>
      <c r="AA13" s="8">
        <f t="shared" si="9"/>
        <v>72</v>
      </c>
      <c r="AB13" s="8">
        <v>0</v>
      </c>
      <c r="AC13" s="8">
        <f t="shared" si="10"/>
        <v>72</v>
      </c>
    </row>
    <row r="14" spans="2:29" x14ac:dyDescent="0.2">
      <c r="B14" s="156" t="s">
        <v>245</v>
      </c>
      <c r="C14" s="156"/>
      <c r="D14" s="19" t="s">
        <v>17</v>
      </c>
      <c r="E14" s="19" t="s">
        <v>17</v>
      </c>
      <c r="F14" s="46">
        <v>1</v>
      </c>
      <c r="G14" s="19" t="s">
        <v>217</v>
      </c>
      <c r="H14" s="19" t="s">
        <v>18</v>
      </c>
      <c r="I14" s="19" t="s">
        <v>36</v>
      </c>
      <c r="J14" s="28"/>
      <c r="K14" s="28"/>
      <c r="L14" s="19">
        <v>4</v>
      </c>
      <c r="M14" s="10">
        <f t="shared" si="6"/>
        <v>52</v>
      </c>
      <c r="N14" s="298" t="s">
        <v>119</v>
      </c>
      <c r="O14" s="299"/>
      <c r="Q14" s="19"/>
      <c r="R14" s="38">
        <f t="shared" si="7"/>
        <v>0</v>
      </c>
      <c r="T14" s="14">
        <v>10</v>
      </c>
      <c r="U14" s="14"/>
      <c r="V14" s="14"/>
      <c r="W14" s="14">
        <v>3</v>
      </c>
      <c r="X14" s="14"/>
      <c r="Y14" s="14"/>
      <c r="Z14" s="32">
        <f t="shared" si="8"/>
        <v>13</v>
      </c>
      <c r="AA14" s="8">
        <f t="shared" si="9"/>
        <v>52</v>
      </c>
      <c r="AB14" s="8">
        <v>0</v>
      </c>
      <c r="AC14" s="8">
        <f t="shared" si="10"/>
        <v>52</v>
      </c>
    </row>
    <row r="15" spans="2:29" x14ac:dyDescent="0.2">
      <c r="B15" s="170" t="s">
        <v>252</v>
      </c>
      <c r="C15" s="171"/>
      <c r="D15" s="19" t="s">
        <v>23</v>
      </c>
      <c r="E15" s="19" t="s">
        <v>23</v>
      </c>
      <c r="F15" s="19">
        <v>1</v>
      </c>
      <c r="G15" s="19" t="s">
        <v>21</v>
      </c>
      <c r="H15" s="19" t="s">
        <v>18</v>
      </c>
      <c r="I15" s="28"/>
      <c r="J15" s="19"/>
      <c r="K15" s="19"/>
      <c r="L15" s="19">
        <v>4</v>
      </c>
      <c r="M15" s="10">
        <f t="shared" si="6"/>
        <v>48</v>
      </c>
      <c r="N15" s="298" t="s">
        <v>202</v>
      </c>
      <c r="O15" s="299"/>
      <c r="Q15" s="19"/>
      <c r="R15" s="38">
        <f t="shared" si="7"/>
        <v>0</v>
      </c>
      <c r="T15" s="14">
        <v>10</v>
      </c>
      <c r="U15" s="14">
        <v>2</v>
      </c>
      <c r="V15" s="14"/>
      <c r="W15" s="14"/>
      <c r="X15" s="14"/>
      <c r="Y15" s="14"/>
      <c r="Z15" s="32">
        <f t="shared" si="8"/>
        <v>12</v>
      </c>
      <c r="AA15" s="8">
        <f t="shared" si="9"/>
        <v>48</v>
      </c>
      <c r="AB15" s="8">
        <v>0</v>
      </c>
      <c r="AC15" s="8">
        <f t="shared" si="10"/>
        <v>48</v>
      </c>
    </row>
    <row r="16" spans="2:29" x14ac:dyDescent="0.2">
      <c r="B16" s="336" t="s">
        <v>252</v>
      </c>
      <c r="C16" s="337"/>
      <c r="D16" s="19" t="s">
        <v>35</v>
      </c>
      <c r="E16" s="19" t="s">
        <v>35</v>
      </c>
      <c r="F16" s="46">
        <v>1</v>
      </c>
      <c r="G16" s="19" t="s">
        <v>21</v>
      </c>
      <c r="H16" s="19" t="s">
        <v>18</v>
      </c>
      <c r="I16" s="19" t="s">
        <v>36</v>
      </c>
      <c r="J16" s="28"/>
      <c r="K16" s="28"/>
      <c r="L16" s="10">
        <v>4</v>
      </c>
      <c r="M16" s="10">
        <f t="shared" si="6"/>
        <v>60</v>
      </c>
      <c r="N16" s="293" t="s">
        <v>202</v>
      </c>
      <c r="O16" s="293"/>
      <c r="Q16" s="19"/>
      <c r="R16" s="38">
        <f t="shared" si="7"/>
        <v>0</v>
      </c>
      <c r="T16" s="14">
        <v>10</v>
      </c>
      <c r="U16" s="14">
        <v>2</v>
      </c>
      <c r="V16" s="14"/>
      <c r="W16" s="14">
        <v>3</v>
      </c>
      <c r="X16" s="14"/>
      <c r="Y16" s="14"/>
      <c r="Z16" s="32">
        <f t="shared" si="8"/>
        <v>15</v>
      </c>
      <c r="AA16" s="8">
        <f t="shared" si="9"/>
        <v>60</v>
      </c>
      <c r="AB16" s="8">
        <v>0</v>
      </c>
      <c r="AC16" s="8">
        <f t="shared" si="10"/>
        <v>60</v>
      </c>
    </row>
    <row r="17" spans="2:29" x14ac:dyDescent="0.2">
      <c r="B17" s="173" t="s">
        <v>247</v>
      </c>
      <c r="C17" s="174"/>
      <c r="D17" s="19" t="s">
        <v>23</v>
      </c>
      <c r="E17" s="19" t="s">
        <v>23</v>
      </c>
      <c r="F17" s="19">
        <v>1</v>
      </c>
      <c r="G17" s="19" t="s">
        <v>14</v>
      </c>
      <c r="H17" s="46" t="s">
        <v>18</v>
      </c>
      <c r="I17" s="70"/>
      <c r="J17" s="70"/>
      <c r="K17" s="70"/>
      <c r="L17" s="103">
        <v>4</v>
      </c>
      <c r="M17" s="10">
        <f t="shared" si="6"/>
        <v>40</v>
      </c>
      <c r="N17" s="306" t="s">
        <v>16</v>
      </c>
      <c r="O17" s="307"/>
      <c r="Q17" s="19"/>
      <c r="R17" s="38">
        <f t="shared" si="7"/>
        <v>0</v>
      </c>
      <c r="T17" s="14">
        <v>5</v>
      </c>
      <c r="U17" s="14">
        <v>5</v>
      </c>
      <c r="V17" s="14"/>
      <c r="W17" s="14"/>
      <c r="X17" s="14"/>
      <c r="Y17" s="14"/>
      <c r="Z17" s="32">
        <f t="shared" si="8"/>
        <v>10</v>
      </c>
      <c r="AA17" s="8">
        <f t="shared" si="9"/>
        <v>40</v>
      </c>
      <c r="AB17" s="8">
        <v>0</v>
      </c>
      <c r="AC17" s="8">
        <f t="shared" si="10"/>
        <v>40</v>
      </c>
    </row>
    <row r="18" spans="2:29" x14ac:dyDescent="0.2">
      <c r="B18" s="288"/>
      <c r="C18" s="289"/>
      <c r="D18" s="19" t="s">
        <v>23</v>
      </c>
      <c r="E18" s="19" t="s">
        <v>23</v>
      </c>
      <c r="F18" s="46">
        <v>1</v>
      </c>
      <c r="G18" s="19" t="s">
        <v>21</v>
      </c>
      <c r="H18" s="19" t="s">
        <v>18</v>
      </c>
      <c r="I18" s="19"/>
      <c r="J18" s="24"/>
      <c r="K18" s="24"/>
      <c r="L18" s="10">
        <v>4</v>
      </c>
      <c r="M18" s="10">
        <f t="shared" si="6"/>
        <v>28</v>
      </c>
      <c r="N18" s="247" t="s">
        <v>30</v>
      </c>
      <c r="O18" s="248"/>
      <c r="Q18" s="19"/>
      <c r="R18" s="38">
        <f t="shared" si="7"/>
        <v>0</v>
      </c>
      <c r="T18" s="14">
        <v>5</v>
      </c>
      <c r="U18" s="14">
        <v>2</v>
      </c>
      <c r="V18" s="14"/>
      <c r="W18" s="14"/>
      <c r="X18" s="14"/>
      <c r="Y18" s="14"/>
      <c r="Z18" s="32">
        <f t="shared" si="8"/>
        <v>7</v>
      </c>
      <c r="AA18" s="8">
        <f t="shared" si="9"/>
        <v>28</v>
      </c>
      <c r="AB18" s="8">
        <v>0</v>
      </c>
      <c r="AC18" s="8">
        <f t="shared" si="10"/>
        <v>28</v>
      </c>
    </row>
    <row r="19" spans="2:29" x14ac:dyDescent="0.2">
      <c r="B19" s="175"/>
      <c r="C19" s="176"/>
      <c r="D19" s="19" t="s">
        <v>35</v>
      </c>
      <c r="E19" s="19" t="s">
        <v>35</v>
      </c>
      <c r="F19" s="19">
        <v>1</v>
      </c>
      <c r="G19" s="19" t="s">
        <v>21</v>
      </c>
      <c r="H19" s="19" t="s">
        <v>18</v>
      </c>
      <c r="I19" s="19" t="s">
        <v>246</v>
      </c>
      <c r="J19" s="12"/>
      <c r="K19" s="12"/>
      <c r="L19" s="19">
        <v>4</v>
      </c>
      <c r="M19" s="10">
        <f t="shared" si="6"/>
        <v>40</v>
      </c>
      <c r="N19" s="247" t="s">
        <v>30</v>
      </c>
      <c r="O19" s="248"/>
      <c r="Q19" s="19"/>
      <c r="R19" s="38">
        <f t="shared" si="7"/>
        <v>0</v>
      </c>
      <c r="T19" s="14">
        <v>5</v>
      </c>
      <c r="U19" s="14">
        <v>2</v>
      </c>
      <c r="V19" s="14"/>
      <c r="W19" s="14">
        <v>3</v>
      </c>
      <c r="X19" s="14"/>
      <c r="Y19" s="14"/>
      <c r="Z19" s="32">
        <f t="shared" si="8"/>
        <v>10</v>
      </c>
      <c r="AA19" s="8">
        <f t="shared" si="9"/>
        <v>40</v>
      </c>
      <c r="AB19" s="8">
        <v>0</v>
      </c>
      <c r="AC19" s="8">
        <f t="shared" si="10"/>
        <v>40</v>
      </c>
    </row>
    <row r="20" spans="2:29" x14ac:dyDescent="0.2">
      <c r="B20" s="352" t="s">
        <v>248</v>
      </c>
      <c r="C20" s="353"/>
      <c r="D20" s="19" t="s">
        <v>341</v>
      </c>
      <c r="E20" s="19" t="s">
        <v>341</v>
      </c>
      <c r="F20" s="46">
        <v>1</v>
      </c>
      <c r="G20" s="41" t="s">
        <v>21</v>
      </c>
      <c r="H20" s="41" t="s">
        <v>18</v>
      </c>
      <c r="I20" s="69"/>
      <c r="J20" s="69"/>
      <c r="K20" s="69"/>
      <c r="L20" s="19">
        <v>4</v>
      </c>
      <c r="M20" s="10">
        <f t="shared" si="6"/>
        <v>28</v>
      </c>
      <c r="N20" s="302" t="s">
        <v>20</v>
      </c>
      <c r="O20" s="303"/>
      <c r="Q20" s="19"/>
      <c r="R20" s="38">
        <f t="shared" si="7"/>
        <v>0</v>
      </c>
      <c r="T20" s="14">
        <v>5</v>
      </c>
      <c r="U20" s="14">
        <v>2</v>
      </c>
      <c r="V20" s="14"/>
      <c r="W20" s="14"/>
      <c r="X20" s="14"/>
      <c r="Y20" s="14"/>
      <c r="Z20" s="32">
        <f t="shared" si="8"/>
        <v>7</v>
      </c>
      <c r="AA20" s="8">
        <f t="shared" si="9"/>
        <v>28</v>
      </c>
      <c r="AB20" s="8">
        <v>0</v>
      </c>
      <c r="AC20" s="8">
        <f t="shared" si="10"/>
        <v>28</v>
      </c>
    </row>
    <row r="21" spans="2:29" x14ac:dyDescent="0.2">
      <c r="B21" s="153" t="s">
        <v>249</v>
      </c>
      <c r="C21" s="155"/>
      <c r="D21" s="19" t="s">
        <v>25</v>
      </c>
      <c r="E21" s="19" t="s">
        <v>25</v>
      </c>
      <c r="F21" s="19">
        <v>1</v>
      </c>
      <c r="G21" s="19" t="s">
        <v>217</v>
      </c>
      <c r="H21" s="19" t="s">
        <v>18</v>
      </c>
      <c r="I21" s="19" t="s">
        <v>146</v>
      </c>
      <c r="J21" s="143"/>
      <c r="K21" s="143"/>
      <c r="L21" s="19">
        <v>4</v>
      </c>
      <c r="M21" s="10">
        <f t="shared" si="6"/>
        <v>32</v>
      </c>
      <c r="N21" s="298" t="s">
        <v>119</v>
      </c>
      <c r="O21" s="299"/>
      <c r="Q21" s="19"/>
      <c r="R21" s="38">
        <f t="shared" si="7"/>
        <v>0</v>
      </c>
      <c r="T21" s="14">
        <v>5</v>
      </c>
      <c r="U21" s="14"/>
      <c r="V21" s="14"/>
      <c r="W21" s="14">
        <v>3</v>
      </c>
      <c r="X21" s="14"/>
      <c r="Y21" s="14"/>
      <c r="Z21" s="32">
        <f t="shared" si="8"/>
        <v>8</v>
      </c>
      <c r="AA21" s="8">
        <f t="shared" si="9"/>
        <v>32</v>
      </c>
      <c r="AB21" s="8">
        <v>0</v>
      </c>
      <c r="AC21" s="8">
        <f t="shared" si="10"/>
        <v>32</v>
      </c>
    </row>
    <row r="22" spans="2:29" x14ac:dyDescent="0.2">
      <c r="B22" s="153" t="s">
        <v>250</v>
      </c>
      <c r="C22" s="155"/>
      <c r="D22" s="19" t="s">
        <v>38</v>
      </c>
      <c r="E22" s="19" t="s">
        <v>38</v>
      </c>
      <c r="F22" s="46">
        <v>1</v>
      </c>
      <c r="G22" s="19" t="s">
        <v>217</v>
      </c>
      <c r="H22" s="19" t="s">
        <v>126</v>
      </c>
      <c r="I22" s="19" t="s">
        <v>146</v>
      </c>
      <c r="J22" s="19"/>
      <c r="K22" s="19"/>
      <c r="L22" s="19">
        <v>6</v>
      </c>
      <c r="M22" s="10">
        <f t="shared" si="6"/>
        <v>108</v>
      </c>
      <c r="N22" s="351" t="s">
        <v>16</v>
      </c>
      <c r="O22" s="264"/>
      <c r="Q22" s="19"/>
      <c r="R22" s="38">
        <f t="shared" si="7"/>
        <v>0</v>
      </c>
      <c r="T22" s="14">
        <v>5</v>
      </c>
      <c r="U22" s="14"/>
      <c r="V22" s="14">
        <v>10</v>
      </c>
      <c r="W22" s="14">
        <v>3</v>
      </c>
      <c r="X22" s="14"/>
      <c r="Y22" s="14"/>
      <c r="Z22" s="32">
        <f t="shared" si="8"/>
        <v>18</v>
      </c>
      <c r="AA22" s="8">
        <f t="shared" si="9"/>
        <v>108</v>
      </c>
      <c r="AB22" s="8">
        <v>0</v>
      </c>
      <c r="AC22" s="8">
        <f t="shared" si="10"/>
        <v>108</v>
      </c>
    </row>
    <row r="23" spans="2:29" x14ac:dyDescent="0.2">
      <c r="B23" s="157" t="s">
        <v>251</v>
      </c>
      <c r="C23" s="158"/>
      <c r="D23" s="193" t="s">
        <v>25</v>
      </c>
      <c r="E23" s="193" t="s">
        <v>25</v>
      </c>
      <c r="F23" s="151">
        <v>1</v>
      </c>
      <c r="G23" s="151" t="s">
        <v>217</v>
      </c>
      <c r="H23" s="151" t="s">
        <v>18</v>
      </c>
      <c r="I23" s="148" t="s">
        <v>497</v>
      </c>
      <c r="J23" s="24"/>
      <c r="K23" s="24"/>
      <c r="L23" s="10">
        <v>4</v>
      </c>
      <c r="M23" s="10">
        <f t="shared" si="6"/>
        <v>32</v>
      </c>
      <c r="N23" s="302" t="s">
        <v>114</v>
      </c>
      <c r="O23" s="303"/>
      <c r="Q23" s="19"/>
      <c r="R23" s="38">
        <f t="shared" si="7"/>
        <v>0</v>
      </c>
      <c r="T23" s="14">
        <v>5</v>
      </c>
      <c r="U23" s="14"/>
      <c r="V23" s="14"/>
      <c r="W23" s="14">
        <v>3</v>
      </c>
      <c r="X23" s="14"/>
      <c r="Y23" s="14"/>
      <c r="Z23" s="32">
        <f t="shared" si="8"/>
        <v>8</v>
      </c>
      <c r="AA23" s="8">
        <f t="shared" si="9"/>
        <v>32</v>
      </c>
      <c r="AB23" s="8">
        <v>0</v>
      </c>
      <c r="AC23" s="8">
        <f t="shared" si="10"/>
        <v>32</v>
      </c>
    </row>
    <row r="24" spans="2:29" x14ac:dyDescent="0.2">
      <c r="B24" s="161"/>
      <c r="C24" s="162"/>
      <c r="D24" s="194"/>
      <c r="E24" s="194"/>
      <c r="F24" s="152"/>
      <c r="G24" s="152"/>
      <c r="H24" s="152"/>
      <c r="I24" s="145"/>
      <c r="J24" s="142"/>
      <c r="K24" s="142"/>
      <c r="L24" s="103">
        <v>4</v>
      </c>
      <c r="M24" s="10">
        <f t="shared" si="6"/>
        <v>20</v>
      </c>
      <c r="N24" s="306"/>
      <c r="O24" s="307"/>
      <c r="Q24" s="19"/>
      <c r="R24" s="38">
        <f t="shared" si="7"/>
        <v>0</v>
      </c>
      <c r="T24" s="14">
        <v>5</v>
      </c>
      <c r="U24" s="14"/>
      <c r="V24" s="14"/>
      <c r="W24" s="14"/>
      <c r="X24" s="14"/>
      <c r="Y24" s="14"/>
      <c r="Z24" s="32">
        <f t="shared" si="8"/>
        <v>5</v>
      </c>
      <c r="AA24" s="8">
        <f t="shared" si="9"/>
        <v>20</v>
      </c>
      <c r="AB24" s="8">
        <v>0</v>
      </c>
      <c r="AC24" s="8">
        <f t="shared" si="10"/>
        <v>20</v>
      </c>
    </row>
    <row r="25" spans="2:29" ht="12.75" customHeight="1" x14ac:dyDescent="0.2">
      <c r="B25" s="153" t="s">
        <v>174</v>
      </c>
      <c r="C25" s="155"/>
      <c r="D25" s="28" t="s">
        <v>54</v>
      </c>
      <c r="E25" s="28" t="s">
        <v>54</v>
      </c>
      <c r="F25" s="19">
        <v>4</v>
      </c>
      <c r="G25" s="28"/>
      <c r="H25" s="19"/>
      <c r="I25" s="143"/>
      <c r="J25" s="143"/>
      <c r="K25" s="145"/>
      <c r="L25" s="103">
        <v>1</v>
      </c>
      <c r="M25" s="10">
        <f t="shared" si="6"/>
        <v>5</v>
      </c>
      <c r="N25" s="351" t="s">
        <v>16</v>
      </c>
      <c r="O25" s="264"/>
      <c r="Q25" s="19"/>
      <c r="R25" s="38">
        <f t="shared" si="7"/>
        <v>0</v>
      </c>
      <c r="T25" s="14">
        <v>5</v>
      </c>
      <c r="U25" s="14"/>
      <c r="V25" s="14"/>
      <c r="W25" s="14"/>
      <c r="X25" s="14"/>
      <c r="Y25" s="14"/>
      <c r="Z25" s="32">
        <f t="shared" si="8"/>
        <v>5</v>
      </c>
      <c r="AA25" s="8">
        <f t="shared" si="9"/>
        <v>5</v>
      </c>
      <c r="AB25" s="8">
        <v>0</v>
      </c>
      <c r="AC25" s="8">
        <f t="shared" si="10"/>
        <v>5</v>
      </c>
    </row>
    <row r="26" spans="2:29" x14ac:dyDescent="0.2">
      <c r="B26" s="172" t="s">
        <v>253</v>
      </c>
      <c r="C26" s="172"/>
      <c r="D26" s="19" t="s">
        <v>265</v>
      </c>
      <c r="E26" s="19" t="s">
        <v>265</v>
      </c>
      <c r="F26" s="19">
        <v>1</v>
      </c>
      <c r="G26" s="28"/>
      <c r="H26" s="28"/>
      <c r="I26" s="28"/>
      <c r="J26" s="28"/>
      <c r="K26" s="91"/>
      <c r="L26" s="103">
        <v>1</v>
      </c>
      <c r="M26" s="10">
        <f t="shared" si="6"/>
        <v>20</v>
      </c>
      <c r="N26" s="344" t="s">
        <v>30</v>
      </c>
      <c r="O26" s="345"/>
      <c r="Q26" s="19"/>
      <c r="R26" s="38">
        <f t="shared" si="7"/>
        <v>0</v>
      </c>
      <c r="T26" s="14">
        <v>20</v>
      </c>
      <c r="U26" s="14"/>
      <c r="V26" s="14"/>
      <c r="W26" s="14"/>
      <c r="X26" s="14"/>
      <c r="Y26" s="14"/>
      <c r="Z26" s="32">
        <f t="shared" si="8"/>
        <v>20</v>
      </c>
      <c r="AA26" s="8">
        <f t="shared" si="9"/>
        <v>20</v>
      </c>
      <c r="AB26" s="8">
        <v>0</v>
      </c>
      <c r="AC26" s="8">
        <f t="shared" si="10"/>
        <v>20</v>
      </c>
    </row>
    <row r="27" spans="2:29" ht="14.25" customHeight="1" x14ac:dyDescent="0.2">
      <c r="B27" s="259" t="s">
        <v>310</v>
      </c>
      <c r="C27" s="260"/>
      <c r="D27" s="260"/>
      <c r="E27" s="260"/>
      <c r="F27" s="260"/>
      <c r="G27" s="260"/>
      <c r="H27" s="260"/>
      <c r="I27" s="260"/>
      <c r="J27" s="260"/>
      <c r="K27" s="260"/>
      <c r="L27" s="260"/>
      <c r="M27" s="260"/>
      <c r="N27" s="260"/>
      <c r="O27" s="261"/>
      <c r="T27" s="101"/>
      <c r="U27" s="101"/>
      <c r="V27" s="101"/>
      <c r="W27" s="101"/>
      <c r="X27" s="101"/>
      <c r="Y27" s="101"/>
      <c r="Z27" s="101"/>
      <c r="AA27" s="100"/>
      <c r="AB27" s="100"/>
      <c r="AC27" s="100"/>
    </row>
    <row r="28" spans="2:29" ht="14.25" customHeight="1" x14ac:dyDescent="0.2">
      <c r="B28" s="172" t="s">
        <v>449</v>
      </c>
      <c r="C28" s="172"/>
      <c r="D28" s="19" t="s">
        <v>256</v>
      </c>
      <c r="E28" s="19" t="s">
        <v>256</v>
      </c>
      <c r="F28" s="19">
        <v>6</v>
      </c>
      <c r="G28" s="19" t="s">
        <v>47</v>
      </c>
      <c r="H28" s="19"/>
      <c r="I28" s="19"/>
      <c r="J28" s="19" t="s">
        <v>211</v>
      </c>
      <c r="K28" s="144"/>
      <c r="L28" s="19">
        <v>1</v>
      </c>
      <c r="M28" s="10">
        <f t="shared" ref="M28" si="11">AC28</f>
        <v>110</v>
      </c>
      <c r="N28" s="219" t="s">
        <v>22</v>
      </c>
      <c r="O28" s="220"/>
      <c r="Q28" s="19"/>
      <c r="R28" s="38">
        <f t="shared" ref="R28" si="12">Q28*M28</f>
        <v>0</v>
      </c>
      <c r="T28" s="14">
        <v>60</v>
      </c>
      <c r="U28" s="14"/>
      <c r="V28" s="14"/>
      <c r="W28" s="14"/>
      <c r="X28" s="14">
        <v>50</v>
      </c>
      <c r="Y28" s="14"/>
      <c r="Z28" s="32">
        <f t="shared" ref="Z28" si="13">SUM(T28:Y28)</f>
        <v>110</v>
      </c>
      <c r="AA28" s="8">
        <f t="shared" ref="AA28" si="14">Z28*L28</f>
        <v>110</v>
      </c>
      <c r="AB28" s="8">
        <v>0</v>
      </c>
      <c r="AC28" s="8">
        <f t="shared" ref="AC28" si="15">AA28+AB28</f>
        <v>110</v>
      </c>
    </row>
    <row r="29" spans="2:29" x14ac:dyDescent="0.2">
      <c r="B29" s="157" t="s">
        <v>450</v>
      </c>
      <c r="C29" s="158"/>
      <c r="D29" s="151" t="s">
        <v>99</v>
      </c>
      <c r="E29" s="151" t="s">
        <v>141</v>
      </c>
      <c r="F29" s="151">
        <v>5</v>
      </c>
      <c r="G29" s="151" t="s">
        <v>47</v>
      </c>
      <c r="H29" s="151"/>
      <c r="I29" s="151"/>
      <c r="J29" s="49" t="s">
        <v>233</v>
      </c>
      <c r="K29" s="49"/>
      <c r="L29" s="19">
        <v>1</v>
      </c>
      <c r="M29" s="10">
        <f>AC29</f>
        <v>140</v>
      </c>
      <c r="N29" s="164" t="s">
        <v>22</v>
      </c>
      <c r="O29" s="165"/>
      <c r="Q29" s="19"/>
      <c r="R29" s="38">
        <f>Q29*M29</f>
        <v>0</v>
      </c>
      <c r="T29" s="14">
        <v>120</v>
      </c>
      <c r="U29" s="14"/>
      <c r="V29" s="14"/>
      <c r="W29" s="14"/>
      <c r="X29" s="14">
        <v>20</v>
      </c>
      <c r="Y29" s="14"/>
      <c r="Z29" s="32">
        <f>SUM(T29:Y29)</f>
        <v>140</v>
      </c>
      <c r="AA29" s="8">
        <f>Z29*L29</f>
        <v>140</v>
      </c>
      <c r="AB29" s="8">
        <v>0</v>
      </c>
      <c r="AC29" s="8">
        <f>AA29+AB29</f>
        <v>140</v>
      </c>
    </row>
    <row r="30" spans="2:29" x14ac:dyDescent="0.2">
      <c r="B30" s="161"/>
      <c r="C30" s="162"/>
      <c r="D30" s="152"/>
      <c r="E30" s="152"/>
      <c r="F30" s="152"/>
      <c r="G30" s="152"/>
      <c r="H30" s="152"/>
      <c r="I30" s="152"/>
      <c r="J30" s="49" t="s">
        <v>233</v>
      </c>
      <c r="K30" s="49" t="s">
        <v>257</v>
      </c>
      <c r="L30" s="19">
        <v>1</v>
      </c>
      <c r="M30" s="10">
        <f>AC30</f>
        <v>240</v>
      </c>
      <c r="N30" s="168"/>
      <c r="O30" s="169"/>
      <c r="Q30" s="19"/>
      <c r="R30" s="38">
        <f>Q30*M30</f>
        <v>0</v>
      </c>
      <c r="T30" s="14">
        <v>120</v>
      </c>
      <c r="U30" s="14"/>
      <c r="V30" s="14"/>
      <c r="W30" s="14"/>
      <c r="X30" s="14">
        <v>20</v>
      </c>
      <c r="Y30" s="14">
        <v>100</v>
      </c>
      <c r="Z30" s="32">
        <f>SUM(T30:Y30)</f>
        <v>240</v>
      </c>
      <c r="AA30" s="8">
        <f>Z30*L30</f>
        <v>240</v>
      </c>
      <c r="AB30" s="8">
        <v>0</v>
      </c>
      <c r="AC30" s="8">
        <f>AA30+AB30</f>
        <v>240</v>
      </c>
    </row>
    <row r="31" spans="2:29" ht="12.75" customHeight="1" x14ac:dyDescent="0.2">
      <c r="B31" s="157" t="s">
        <v>500</v>
      </c>
      <c r="C31" s="158"/>
      <c r="D31" s="151" t="s">
        <v>438</v>
      </c>
      <c r="E31" s="49" t="s">
        <v>33</v>
      </c>
      <c r="F31" s="49">
        <v>1</v>
      </c>
      <c r="G31" s="12" t="s">
        <v>217</v>
      </c>
      <c r="H31" s="12" t="s">
        <v>18</v>
      </c>
      <c r="I31" s="12" t="s">
        <v>36</v>
      </c>
      <c r="J31" s="12"/>
      <c r="K31" s="12"/>
      <c r="L31" s="12">
        <v>4</v>
      </c>
      <c r="M31" s="10">
        <f t="shared" ref="M31:M36" si="16">AC31</f>
        <v>72</v>
      </c>
      <c r="N31" s="164" t="s">
        <v>16</v>
      </c>
      <c r="O31" s="165"/>
      <c r="Q31" s="19"/>
      <c r="R31" s="38">
        <f t="shared" ref="R31:R36" si="17">Q31*M31</f>
        <v>0</v>
      </c>
      <c r="T31" s="146">
        <v>15</v>
      </c>
      <c r="U31" s="146"/>
      <c r="V31" s="146"/>
      <c r="W31" s="146">
        <v>3</v>
      </c>
      <c r="X31" s="146"/>
      <c r="Y31" s="146"/>
      <c r="Z31" s="32">
        <f t="shared" ref="Z31:Z36" si="18">SUM(T31:Y31)</f>
        <v>18</v>
      </c>
      <c r="AA31" s="8">
        <f t="shared" ref="AA31:AA36" si="19">Z31*L31</f>
        <v>72</v>
      </c>
      <c r="AB31" s="8">
        <v>0</v>
      </c>
      <c r="AC31" s="8">
        <f t="shared" ref="AC31:AC36" si="20">AA31+AB31</f>
        <v>72</v>
      </c>
    </row>
    <row r="32" spans="2:29" x14ac:dyDescent="0.2">
      <c r="B32" s="161"/>
      <c r="C32" s="162"/>
      <c r="D32" s="152"/>
      <c r="E32" s="49" t="s">
        <v>17</v>
      </c>
      <c r="F32" s="49">
        <v>1</v>
      </c>
      <c r="G32" s="12" t="s">
        <v>217</v>
      </c>
      <c r="H32" s="12" t="s">
        <v>18</v>
      </c>
      <c r="I32" s="12" t="s">
        <v>36</v>
      </c>
      <c r="J32" s="12"/>
      <c r="K32" s="12"/>
      <c r="L32" s="12">
        <v>4</v>
      </c>
      <c r="M32" s="10">
        <f t="shared" si="16"/>
        <v>72</v>
      </c>
      <c r="N32" s="166"/>
      <c r="O32" s="167"/>
      <c r="Q32" s="19"/>
      <c r="R32" s="38">
        <f t="shared" si="17"/>
        <v>0</v>
      </c>
      <c r="T32" s="146">
        <v>15</v>
      </c>
      <c r="U32" s="146"/>
      <c r="V32" s="146"/>
      <c r="W32" s="146">
        <v>3</v>
      </c>
      <c r="X32" s="146"/>
      <c r="Y32" s="146"/>
      <c r="Z32" s="32">
        <f t="shared" ref="Z32" si="21">SUM(T32:Y32)</f>
        <v>18</v>
      </c>
      <c r="AA32" s="8">
        <f t="shared" ref="AA32" si="22">Z32*L32</f>
        <v>72</v>
      </c>
      <c r="AB32" s="8">
        <v>0</v>
      </c>
      <c r="AC32" s="8">
        <f t="shared" si="20"/>
        <v>72</v>
      </c>
    </row>
    <row r="33" spans="2:29" x14ac:dyDescent="0.2">
      <c r="B33" s="153" t="s">
        <v>254</v>
      </c>
      <c r="C33" s="155"/>
      <c r="D33" s="49" t="s">
        <v>301</v>
      </c>
      <c r="E33" s="49" t="s">
        <v>82</v>
      </c>
      <c r="F33" s="49">
        <v>3</v>
      </c>
      <c r="G33" s="19" t="s">
        <v>47</v>
      </c>
      <c r="H33" s="19"/>
      <c r="I33" s="19"/>
      <c r="J33" s="19"/>
      <c r="K33" s="19"/>
      <c r="L33" s="19">
        <v>1</v>
      </c>
      <c r="M33" s="10">
        <f t="shared" si="16"/>
        <v>80</v>
      </c>
      <c r="N33" s="219" t="s">
        <v>16</v>
      </c>
      <c r="O33" s="220"/>
      <c r="Q33" s="19"/>
      <c r="R33" s="38">
        <f t="shared" si="17"/>
        <v>0</v>
      </c>
      <c r="T33" s="14">
        <v>60</v>
      </c>
      <c r="U33" s="14">
        <v>20</v>
      </c>
      <c r="V33" s="14"/>
      <c r="W33" s="14"/>
      <c r="X33" s="14"/>
      <c r="Y33" s="14"/>
      <c r="Z33" s="32">
        <f t="shared" si="18"/>
        <v>80</v>
      </c>
      <c r="AA33" s="8">
        <f t="shared" si="19"/>
        <v>80</v>
      </c>
      <c r="AB33" s="8">
        <v>0</v>
      </c>
      <c r="AC33" s="8">
        <f t="shared" si="20"/>
        <v>80</v>
      </c>
    </row>
    <row r="34" spans="2:29" x14ac:dyDescent="0.2">
      <c r="B34" s="170" t="s">
        <v>255</v>
      </c>
      <c r="C34" s="171"/>
      <c r="D34" s="49" t="s">
        <v>301</v>
      </c>
      <c r="E34" s="49" t="s">
        <v>82</v>
      </c>
      <c r="F34" s="49">
        <v>3</v>
      </c>
      <c r="G34" s="19" t="s">
        <v>14</v>
      </c>
      <c r="H34" s="19"/>
      <c r="I34" s="19" t="s">
        <v>495</v>
      </c>
      <c r="J34" s="19"/>
      <c r="K34" s="19"/>
      <c r="L34" s="19">
        <v>1</v>
      </c>
      <c r="M34" s="10">
        <f t="shared" si="16"/>
        <v>60</v>
      </c>
      <c r="N34" s="219" t="s">
        <v>16</v>
      </c>
      <c r="O34" s="220"/>
      <c r="Q34" s="19"/>
      <c r="R34" s="38">
        <f t="shared" si="17"/>
        <v>0</v>
      </c>
      <c r="T34" s="14">
        <v>60</v>
      </c>
      <c r="U34" s="14"/>
      <c r="V34" s="14"/>
      <c r="W34" s="14"/>
      <c r="X34" s="14"/>
      <c r="Y34" s="14"/>
      <c r="Z34" s="32">
        <f t="shared" si="18"/>
        <v>60</v>
      </c>
      <c r="AA34" s="8">
        <f t="shared" si="19"/>
        <v>60</v>
      </c>
      <c r="AB34" s="8">
        <v>0</v>
      </c>
      <c r="AC34" s="8">
        <f t="shared" si="20"/>
        <v>60</v>
      </c>
    </row>
    <row r="35" spans="2:29" x14ac:dyDescent="0.2">
      <c r="B35" s="170" t="s">
        <v>258</v>
      </c>
      <c r="C35" s="171"/>
      <c r="D35" s="49" t="s">
        <v>499</v>
      </c>
      <c r="E35" s="49" t="s">
        <v>103</v>
      </c>
      <c r="F35" s="49">
        <v>3</v>
      </c>
      <c r="G35" s="19" t="s">
        <v>14</v>
      </c>
      <c r="H35" s="19"/>
      <c r="I35" s="12" t="s">
        <v>305</v>
      </c>
      <c r="J35" s="19"/>
      <c r="K35" s="19"/>
      <c r="L35" s="19">
        <v>1</v>
      </c>
      <c r="M35" s="10">
        <f t="shared" si="16"/>
        <v>83</v>
      </c>
      <c r="N35" s="219" t="s">
        <v>16</v>
      </c>
      <c r="O35" s="220"/>
      <c r="Q35" s="19"/>
      <c r="R35" s="38">
        <f t="shared" si="17"/>
        <v>0</v>
      </c>
      <c r="T35" s="14">
        <v>80</v>
      </c>
      <c r="U35" s="14"/>
      <c r="V35" s="14"/>
      <c r="W35" s="14">
        <v>3</v>
      </c>
      <c r="X35" s="14"/>
      <c r="Y35" s="14"/>
      <c r="Z35" s="32">
        <f t="shared" si="18"/>
        <v>83</v>
      </c>
      <c r="AA35" s="8">
        <f t="shared" si="19"/>
        <v>83</v>
      </c>
      <c r="AB35" s="8">
        <v>0</v>
      </c>
      <c r="AC35" s="8">
        <f t="shared" si="20"/>
        <v>83</v>
      </c>
    </row>
    <row r="36" spans="2:29" ht="13.5" thickBot="1" x14ac:dyDescent="0.25">
      <c r="B36" s="153" t="s">
        <v>259</v>
      </c>
      <c r="C36" s="155"/>
      <c r="D36" s="19" t="s">
        <v>342</v>
      </c>
      <c r="E36" s="49" t="s">
        <v>23</v>
      </c>
      <c r="F36" s="49">
        <v>2</v>
      </c>
      <c r="G36" s="19" t="s">
        <v>14</v>
      </c>
      <c r="H36" s="19" t="s">
        <v>18</v>
      </c>
      <c r="I36" s="19"/>
      <c r="J36" s="49" t="s">
        <v>483</v>
      </c>
      <c r="K36" s="49"/>
      <c r="L36" s="19">
        <v>4</v>
      </c>
      <c r="M36" s="10">
        <f t="shared" si="16"/>
        <v>72</v>
      </c>
      <c r="N36" s="219" t="s">
        <v>16</v>
      </c>
      <c r="O36" s="220"/>
      <c r="Q36" s="41"/>
      <c r="R36" s="38">
        <f t="shared" si="17"/>
        <v>0</v>
      </c>
      <c r="T36" s="14">
        <v>10</v>
      </c>
      <c r="U36" s="14">
        <v>5</v>
      </c>
      <c r="V36" s="14"/>
      <c r="W36" s="14"/>
      <c r="X36" s="14">
        <v>3</v>
      </c>
      <c r="Y36" s="14"/>
      <c r="Z36" s="32">
        <f t="shared" si="18"/>
        <v>18</v>
      </c>
      <c r="AA36" s="8">
        <f t="shared" si="19"/>
        <v>72</v>
      </c>
      <c r="AB36" s="8">
        <v>0</v>
      </c>
      <c r="AC36" s="8">
        <f t="shared" si="20"/>
        <v>72</v>
      </c>
    </row>
    <row r="37" spans="2:29" ht="13.5" thickBot="1" x14ac:dyDescent="0.25">
      <c r="B37" s="34"/>
      <c r="C37" s="34"/>
      <c r="D37" s="40"/>
      <c r="E37" s="40"/>
      <c r="F37" s="40"/>
      <c r="G37" s="40"/>
      <c r="H37" s="40"/>
      <c r="I37" s="40"/>
      <c r="J37" s="86"/>
      <c r="K37" s="86"/>
      <c r="L37" s="40"/>
      <c r="M37" s="59"/>
      <c r="N37" s="76"/>
      <c r="O37" s="76"/>
      <c r="Q37" s="150">
        <f>SUM(Q4:Q36)</f>
        <v>1</v>
      </c>
      <c r="R37" s="149">
        <f>SUM(R4:R36)</f>
        <v>0</v>
      </c>
    </row>
    <row r="38" spans="2:29" x14ac:dyDescent="0.2">
      <c r="B38" s="181" t="s">
        <v>448</v>
      </c>
      <c r="C38" s="182"/>
      <c r="D38" s="182"/>
      <c r="E38" s="182"/>
      <c r="F38" s="182"/>
      <c r="G38" s="182"/>
      <c r="H38" s="182"/>
      <c r="I38" s="182"/>
      <c r="J38" s="182"/>
      <c r="K38" s="182"/>
      <c r="L38" s="182"/>
      <c r="M38" s="182"/>
      <c r="N38" s="182"/>
      <c r="O38" s="183"/>
    </row>
    <row r="39" spans="2:29" x14ac:dyDescent="0.2">
      <c r="B39" s="172" t="s">
        <v>449</v>
      </c>
      <c r="C39" s="172"/>
      <c r="D39" s="172" t="s">
        <v>311</v>
      </c>
      <c r="E39" s="172"/>
      <c r="F39" s="172"/>
      <c r="G39" s="172"/>
      <c r="H39" s="172"/>
      <c r="I39" s="172"/>
      <c r="J39" s="172"/>
      <c r="K39" s="172"/>
      <c r="L39" s="172"/>
      <c r="M39" s="172"/>
      <c r="N39" s="172"/>
      <c r="O39" s="172"/>
    </row>
    <row r="40" spans="2:29" ht="63.75" customHeight="1" x14ac:dyDescent="0.2">
      <c r="B40" s="153" t="s">
        <v>450</v>
      </c>
      <c r="C40" s="155"/>
      <c r="D40" s="156" t="s">
        <v>451</v>
      </c>
      <c r="E40" s="172"/>
      <c r="F40" s="172"/>
      <c r="G40" s="172"/>
      <c r="H40" s="172"/>
      <c r="I40" s="172"/>
      <c r="J40" s="172"/>
      <c r="K40" s="172"/>
      <c r="L40" s="172"/>
      <c r="M40" s="172"/>
      <c r="N40" s="172"/>
      <c r="O40" s="172"/>
    </row>
    <row r="41" spans="2:29" ht="27" customHeight="1" x14ac:dyDescent="0.2">
      <c r="B41" s="355" t="s">
        <v>497</v>
      </c>
      <c r="C41" s="356"/>
      <c r="D41" s="170" t="s">
        <v>498</v>
      </c>
      <c r="E41" s="256"/>
      <c r="F41" s="256"/>
      <c r="G41" s="256"/>
      <c r="H41" s="256"/>
      <c r="I41" s="256"/>
      <c r="J41" s="256"/>
      <c r="K41" s="256"/>
      <c r="L41" s="256"/>
      <c r="M41" s="256"/>
      <c r="N41" s="256"/>
      <c r="O41" s="171"/>
    </row>
    <row r="42" spans="2:29" s="29" customFormat="1" x14ac:dyDescent="0.25">
      <c r="B42" s="153" t="s">
        <v>495</v>
      </c>
      <c r="C42" s="155"/>
      <c r="D42" s="153" t="s">
        <v>496</v>
      </c>
      <c r="E42" s="154"/>
      <c r="F42" s="154"/>
      <c r="G42" s="154"/>
      <c r="H42" s="154"/>
      <c r="I42" s="154"/>
      <c r="J42" s="154"/>
      <c r="K42" s="154"/>
      <c r="L42" s="154"/>
      <c r="M42" s="154"/>
      <c r="N42" s="154"/>
      <c r="O42" s="155"/>
    </row>
    <row r="43" spans="2:29" x14ac:dyDescent="0.2">
      <c r="B43" s="34"/>
      <c r="C43" s="34"/>
      <c r="D43" s="40"/>
      <c r="E43" s="40"/>
      <c r="F43" s="40"/>
      <c r="G43" s="40"/>
      <c r="H43" s="40"/>
      <c r="I43" s="40"/>
      <c r="J43" s="86"/>
      <c r="K43" s="86"/>
      <c r="L43" s="40"/>
      <c r="M43" s="59"/>
      <c r="N43" s="76"/>
      <c r="O43" s="76"/>
    </row>
    <row r="44" spans="2:29" x14ac:dyDescent="0.2">
      <c r="B44" s="34"/>
      <c r="C44" s="34"/>
      <c r="D44" s="40"/>
      <c r="E44" s="40"/>
      <c r="F44" s="40"/>
      <c r="G44" s="40"/>
      <c r="H44" s="40"/>
      <c r="I44" s="40"/>
      <c r="J44" s="86"/>
      <c r="K44" s="86"/>
      <c r="L44" s="40"/>
      <c r="M44" s="59"/>
      <c r="N44" s="76"/>
      <c r="O44" s="76"/>
    </row>
  </sheetData>
  <mergeCells count="101">
    <mergeCell ref="B42:C42"/>
    <mergeCell ref="D42:O42"/>
    <mergeCell ref="N34:O34"/>
    <mergeCell ref="N35:O35"/>
    <mergeCell ref="N36:O36"/>
    <mergeCell ref="B41:C41"/>
    <mergeCell ref="D41:O41"/>
    <mergeCell ref="N23:O24"/>
    <mergeCell ref="N25:O25"/>
    <mergeCell ref="N28:O28"/>
    <mergeCell ref="N29:O30"/>
    <mergeCell ref="N31:O32"/>
    <mergeCell ref="N33:O33"/>
    <mergeCell ref="B28:C28"/>
    <mergeCell ref="B33:C33"/>
    <mergeCell ref="B34:C34"/>
    <mergeCell ref="B31:C32"/>
    <mergeCell ref="D31:D32"/>
    <mergeCell ref="B23:C24"/>
    <mergeCell ref="B26:C26"/>
    <mergeCell ref="N26:O26"/>
    <mergeCell ref="G23:G24"/>
    <mergeCell ref="D23:D24"/>
    <mergeCell ref="H23:H24"/>
    <mergeCell ref="B25:C25"/>
    <mergeCell ref="N19:O19"/>
    <mergeCell ref="B21:C21"/>
    <mergeCell ref="N21:O21"/>
    <mergeCell ref="B22:C22"/>
    <mergeCell ref="N22:O22"/>
    <mergeCell ref="B15:C15"/>
    <mergeCell ref="N15:O15"/>
    <mergeCell ref="B16:C16"/>
    <mergeCell ref="N16:O16"/>
    <mergeCell ref="N18:O18"/>
    <mergeCell ref="B14:C14"/>
    <mergeCell ref="N14:O14"/>
    <mergeCell ref="T1:Z1"/>
    <mergeCell ref="B2:C3"/>
    <mergeCell ref="L2:L3"/>
    <mergeCell ref="M2:M3"/>
    <mergeCell ref="N2:O3"/>
    <mergeCell ref="T2:T3"/>
    <mergeCell ref="U2:U3"/>
    <mergeCell ref="D2:E2"/>
    <mergeCell ref="F2:F3"/>
    <mergeCell ref="G2:G3"/>
    <mergeCell ref="H2:H3"/>
    <mergeCell ref="I2:I3"/>
    <mergeCell ref="J2:K2"/>
    <mergeCell ref="V2:V3"/>
    <mergeCell ref="W2:W3"/>
    <mergeCell ref="Q1:R1"/>
    <mergeCell ref="B7:C7"/>
    <mergeCell ref="N7:O7"/>
    <mergeCell ref="N9:O10"/>
    <mergeCell ref="B11:C11"/>
    <mergeCell ref="N11:O11"/>
    <mergeCell ref="B12:C13"/>
    <mergeCell ref="B8:O8"/>
    <mergeCell ref="N12:O12"/>
    <mergeCell ref="B9:C9"/>
    <mergeCell ref="B10:C10"/>
    <mergeCell ref="AA1:AC1"/>
    <mergeCell ref="B1:O1"/>
    <mergeCell ref="B27:O27"/>
    <mergeCell ref="E23:E24"/>
    <mergeCell ref="F23:F24"/>
    <mergeCell ref="AC2:AC3"/>
    <mergeCell ref="B4:C4"/>
    <mergeCell ref="N4:O4"/>
    <mergeCell ref="Q2:Q3"/>
    <mergeCell ref="R2:R3"/>
    <mergeCell ref="X2:X3"/>
    <mergeCell ref="Y2:Y3"/>
    <mergeCell ref="Z2:Z3"/>
    <mergeCell ref="AA2:AA3"/>
    <mergeCell ref="AB2:AB3"/>
    <mergeCell ref="N17:O17"/>
    <mergeCell ref="B17:C19"/>
    <mergeCell ref="B20:C20"/>
    <mergeCell ref="N20:O20"/>
    <mergeCell ref="B5:C5"/>
    <mergeCell ref="N5:O5"/>
    <mergeCell ref="N13:O13"/>
    <mergeCell ref="B6:C6"/>
    <mergeCell ref="N6:O6"/>
    <mergeCell ref="D39:O39"/>
    <mergeCell ref="D40:O40"/>
    <mergeCell ref="B29:C30"/>
    <mergeCell ref="D29:D30"/>
    <mergeCell ref="E29:E30"/>
    <mergeCell ref="F29:F30"/>
    <mergeCell ref="G29:G30"/>
    <mergeCell ref="H29:H30"/>
    <mergeCell ref="I29:I30"/>
    <mergeCell ref="B36:C36"/>
    <mergeCell ref="B35:C35"/>
    <mergeCell ref="B38:O38"/>
    <mergeCell ref="B39:C39"/>
    <mergeCell ref="B40:C40"/>
  </mergeCells>
  <phoneticPr fontId="5" type="noConversion"/>
  <pageMargins left="0.70866141732283472" right="0.70866141732283472" top="0.19685039370078741" bottom="0.19685039370078741" header="0.31496062992125984" footer="0.31496062992125984"/>
  <pageSetup paperSize="9" scale="7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690FA-7A62-4EE7-A187-00455E728E2E}">
  <sheetPr>
    <pageSetUpPr fitToPage="1"/>
  </sheetPr>
  <dimension ref="B1:AC25"/>
  <sheetViews>
    <sheetView tabSelected="1" workbookViewId="0"/>
  </sheetViews>
  <sheetFormatPr defaultRowHeight="15" x14ac:dyDescent="0.25"/>
  <cols>
    <col min="1" max="1" width="3" customWidth="1"/>
    <col min="2" max="2" width="13" customWidth="1"/>
    <col min="3" max="3" width="8.7109375" customWidth="1"/>
    <col min="4" max="4" width="19.5703125" customWidth="1"/>
    <col min="5" max="5" width="16" customWidth="1"/>
    <col min="6" max="6" width="8.42578125" customWidth="1"/>
    <col min="7" max="7" width="16.85546875" customWidth="1"/>
    <col min="8" max="8" width="8.42578125" customWidth="1"/>
    <col min="9" max="9" width="14.28515625" customWidth="1"/>
    <col min="10" max="10" width="15" customWidth="1"/>
    <col min="11" max="11" width="15.140625" customWidth="1"/>
    <col min="12" max="12" width="7.85546875" customWidth="1"/>
    <col min="13" max="13" width="7.42578125" customWidth="1"/>
    <col min="14" max="14" width="4.85546875" customWidth="1"/>
    <col min="15" max="15" width="5.85546875" customWidth="1"/>
    <col min="16" max="16" width="1" customWidth="1"/>
    <col min="17" max="18" width="7.7109375" customWidth="1"/>
    <col min="19" max="19" width="1" customWidth="1"/>
    <col min="20" max="20" width="7.5703125" customWidth="1"/>
    <col min="21" max="21" width="8.140625" customWidth="1"/>
    <col min="22" max="22" width="8" customWidth="1"/>
    <col min="24" max="25" width="9.7109375" customWidth="1"/>
    <col min="26" max="26" width="6.7109375" customWidth="1"/>
  </cols>
  <sheetData>
    <row r="1" spans="2:29" s="1" customFormat="1" ht="15.75" x14ac:dyDescent="0.25">
      <c r="B1" s="290" t="s">
        <v>502</v>
      </c>
      <c r="C1" s="291"/>
      <c r="D1" s="291"/>
      <c r="E1" s="291"/>
      <c r="F1" s="291"/>
      <c r="G1" s="291"/>
      <c r="H1" s="291"/>
      <c r="I1" s="291"/>
      <c r="J1" s="291"/>
      <c r="K1" s="291"/>
      <c r="L1" s="291"/>
      <c r="M1" s="291"/>
      <c r="N1" s="291"/>
      <c r="O1" s="292"/>
      <c r="Q1" s="204" t="s">
        <v>293</v>
      </c>
      <c r="R1" s="205"/>
      <c r="S1" s="29"/>
      <c r="T1" s="224" t="s">
        <v>283</v>
      </c>
      <c r="U1" s="225"/>
      <c r="V1" s="225"/>
      <c r="W1" s="225"/>
      <c r="X1" s="225"/>
      <c r="Y1" s="225"/>
      <c r="Z1" s="226"/>
      <c r="AA1" s="197" t="s">
        <v>284</v>
      </c>
      <c r="AB1" s="198"/>
      <c r="AC1" s="199"/>
    </row>
    <row r="2" spans="2:29" s="1" customFormat="1" ht="12.75" customHeight="1" x14ac:dyDescent="0.2">
      <c r="B2" s="227" t="s">
        <v>0</v>
      </c>
      <c r="C2" s="228"/>
      <c r="D2" s="188" t="s">
        <v>1</v>
      </c>
      <c r="E2" s="189"/>
      <c r="F2" s="190" t="s">
        <v>272</v>
      </c>
      <c r="G2" s="190" t="s">
        <v>6</v>
      </c>
      <c r="H2" s="190" t="s">
        <v>7</v>
      </c>
      <c r="I2" s="190" t="s">
        <v>10</v>
      </c>
      <c r="J2" s="192" t="s">
        <v>290</v>
      </c>
      <c r="K2" s="192"/>
      <c r="L2" s="231" t="s">
        <v>2</v>
      </c>
      <c r="M2" s="233" t="s">
        <v>3</v>
      </c>
      <c r="N2" s="235" t="s">
        <v>4</v>
      </c>
      <c r="O2" s="236"/>
      <c r="P2" s="29"/>
      <c r="Q2" s="231" t="s">
        <v>291</v>
      </c>
      <c r="R2" s="233" t="s">
        <v>261</v>
      </c>
      <c r="S2" s="35"/>
      <c r="T2" s="200" t="s">
        <v>5</v>
      </c>
      <c r="U2" s="200" t="s">
        <v>6</v>
      </c>
      <c r="V2" s="200" t="s">
        <v>7</v>
      </c>
      <c r="W2" s="200" t="s">
        <v>8</v>
      </c>
      <c r="X2" s="200" t="s">
        <v>285</v>
      </c>
      <c r="Y2" s="200" t="s">
        <v>286</v>
      </c>
      <c r="Z2" s="200" t="s">
        <v>9</v>
      </c>
      <c r="AA2" s="202" t="s">
        <v>287</v>
      </c>
      <c r="AB2" s="202" t="s">
        <v>288</v>
      </c>
      <c r="AC2" s="202" t="s">
        <v>289</v>
      </c>
    </row>
    <row r="3" spans="2:29" s="1" customFormat="1" ht="12.75" x14ac:dyDescent="0.2">
      <c r="B3" s="229"/>
      <c r="C3" s="230"/>
      <c r="D3" s="4" t="s">
        <v>295</v>
      </c>
      <c r="E3" s="4" t="s">
        <v>296</v>
      </c>
      <c r="F3" s="191"/>
      <c r="G3" s="191"/>
      <c r="H3" s="191"/>
      <c r="I3" s="191"/>
      <c r="J3" s="36" t="s">
        <v>285</v>
      </c>
      <c r="K3" s="37" t="s">
        <v>286</v>
      </c>
      <c r="L3" s="232"/>
      <c r="M3" s="234"/>
      <c r="N3" s="237"/>
      <c r="O3" s="238"/>
      <c r="P3" s="29"/>
      <c r="Q3" s="232"/>
      <c r="R3" s="234"/>
      <c r="S3" s="35"/>
      <c r="T3" s="201"/>
      <c r="U3" s="201"/>
      <c r="V3" s="201"/>
      <c r="W3" s="201"/>
      <c r="X3" s="201"/>
      <c r="Y3" s="201"/>
      <c r="Z3" s="201"/>
      <c r="AA3" s="203"/>
      <c r="AB3" s="203"/>
      <c r="AC3" s="203"/>
    </row>
    <row r="4" spans="2:29" s="29" customFormat="1" ht="14.25" customHeight="1" x14ac:dyDescent="0.25">
      <c r="B4" s="184" t="s">
        <v>292</v>
      </c>
      <c r="C4" s="185"/>
      <c r="D4" s="15" t="s">
        <v>12</v>
      </c>
      <c r="E4" s="15" t="s">
        <v>12</v>
      </c>
      <c r="F4" s="15">
        <v>1</v>
      </c>
      <c r="G4" s="15" t="s">
        <v>217</v>
      </c>
      <c r="H4" s="15"/>
      <c r="I4" s="15"/>
      <c r="J4" s="15"/>
      <c r="K4" s="15"/>
      <c r="L4" s="6">
        <v>1</v>
      </c>
      <c r="M4" s="10">
        <f>AC4</f>
        <v>0</v>
      </c>
      <c r="N4" s="186">
        <v>1</v>
      </c>
      <c r="O4" s="187"/>
      <c r="Q4" s="19">
        <v>1</v>
      </c>
      <c r="R4" s="79">
        <f>Q4*M4</f>
        <v>0</v>
      </c>
      <c r="S4" s="35"/>
      <c r="T4" s="7">
        <v>0</v>
      </c>
      <c r="U4" s="3"/>
      <c r="V4" s="3"/>
      <c r="W4" s="3"/>
      <c r="X4" s="3"/>
      <c r="Y4" s="3"/>
      <c r="Z4" s="32">
        <f>SUM(T4:Y4)</f>
        <v>0</v>
      </c>
      <c r="AA4" s="8">
        <f>Z4*L4</f>
        <v>0</v>
      </c>
      <c r="AB4" s="8">
        <v>0</v>
      </c>
      <c r="AC4" s="8">
        <f>AA4+AB4</f>
        <v>0</v>
      </c>
    </row>
    <row r="5" spans="2:29" s="29" customFormat="1" ht="12.75" x14ac:dyDescent="0.25">
      <c r="B5" s="153" t="s">
        <v>504</v>
      </c>
      <c r="C5" s="155"/>
      <c r="D5" s="19" t="s">
        <v>294</v>
      </c>
      <c r="E5" s="19" t="s">
        <v>294</v>
      </c>
      <c r="F5" s="68">
        <v>1</v>
      </c>
      <c r="G5" s="19" t="s">
        <v>217</v>
      </c>
      <c r="H5" s="19"/>
      <c r="I5" s="19"/>
      <c r="J5" s="19"/>
      <c r="K5" s="68"/>
      <c r="L5" s="19">
        <v>1</v>
      </c>
      <c r="M5" s="10">
        <f t="shared" ref="M5:M6" si="0">AC5</f>
        <v>100</v>
      </c>
      <c r="N5" s="206" t="s">
        <v>22</v>
      </c>
      <c r="O5" s="207"/>
      <c r="P5" s="21"/>
      <c r="Q5" s="19"/>
      <c r="R5" s="79">
        <f>Q5*M5</f>
        <v>0</v>
      </c>
      <c r="S5" s="45"/>
      <c r="T5" s="14">
        <v>100</v>
      </c>
      <c r="U5" s="14"/>
      <c r="V5" s="14"/>
      <c r="W5" s="14"/>
      <c r="X5" s="14"/>
      <c r="Y5" s="14"/>
      <c r="Z5" s="32">
        <f>SUM(T5:Y5)</f>
        <v>100</v>
      </c>
      <c r="AA5" s="8">
        <f>Z5*L5</f>
        <v>100</v>
      </c>
      <c r="AB5" s="8">
        <v>0</v>
      </c>
      <c r="AC5" s="8">
        <f t="shared" ref="AC5:AC6" si="1">AA5+AB5</f>
        <v>100</v>
      </c>
    </row>
    <row r="6" spans="2:29" s="1" customFormat="1" ht="12.75" x14ac:dyDescent="0.2">
      <c r="B6" s="184" t="s">
        <v>507</v>
      </c>
      <c r="C6" s="185"/>
      <c r="D6" s="15" t="s">
        <v>215</v>
      </c>
      <c r="E6" s="15" t="s">
        <v>215</v>
      </c>
      <c r="F6" s="15">
        <v>1</v>
      </c>
      <c r="G6" s="19" t="s">
        <v>47</v>
      </c>
      <c r="H6" s="15" t="s">
        <v>57</v>
      </c>
      <c r="I6" s="15"/>
      <c r="J6" s="15"/>
      <c r="K6" s="39"/>
      <c r="L6" s="17">
        <v>1</v>
      </c>
      <c r="M6" s="10">
        <f t="shared" si="0"/>
        <v>90</v>
      </c>
      <c r="N6" s="242" t="s">
        <v>22</v>
      </c>
      <c r="O6" s="243"/>
      <c r="P6" s="29"/>
      <c r="Q6" s="19"/>
      <c r="R6" s="38">
        <f t="shared" ref="R6" si="2">Q6*M6</f>
        <v>0</v>
      </c>
      <c r="S6" s="29"/>
      <c r="T6" s="13">
        <v>50</v>
      </c>
      <c r="U6" s="13">
        <v>40</v>
      </c>
      <c r="V6" s="2"/>
      <c r="W6" s="2"/>
      <c r="X6" s="2"/>
      <c r="Y6" s="2"/>
      <c r="Z6" s="14">
        <f t="shared" ref="Z6" si="3">SUM(T6:X6)</f>
        <v>90</v>
      </c>
      <c r="AA6" s="8">
        <f t="shared" ref="AA6" si="4">Z6*L6</f>
        <v>90</v>
      </c>
      <c r="AB6" s="8">
        <v>0</v>
      </c>
      <c r="AC6" s="8">
        <f t="shared" si="1"/>
        <v>90</v>
      </c>
    </row>
    <row r="7" spans="2:29" s="29" customFormat="1" ht="12.75" x14ac:dyDescent="0.25">
      <c r="B7" s="244" t="s">
        <v>309</v>
      </c>
      <c r="C7" s="245"/>
      <c r="D7" s="245"/>
      <c r="E7" s="245"/>
      <c r="F7" s="245"/>
      <c r="G7" s="245"/>
      <c r="H7" s="245"/>
      <c r="I7" s="245"/>
      <c r="J7" s="245"/>
      <c r="K7" s="245"/>
      <c r="L7" s="245"/>
      <c r="M7" s="245"/>
      <c r="N7" s="245"/>
      <c r="O7" s="246"/>
      <c r="P7" s="118"/>
      <c r="Q7" s="19"/>
      <c r="R7" s="19"/>
      <c r="S7" s="45"/>
      <c r="T7" s="101"/>
      <c r="U7" s="101"/>
      <c r="V7" s="101"/>
      <c r="W7" s="101"/>
      <c r="X7" s="101"/>
      <c r="Y7" s="101"/>
      <c r="Z7" s="101"/>
      <c r="AA7" s="100"/>
      <c r="AB7" s="100"/>
      <c r="AC7" s="100"/>
    </row>
    <row r="8" spans="2:29" s="29" customFormat="1" ht="12.75" x14ac:dyDescent="0.25">
      <c r="B8" s="153" t="s">
        <v>506</v>
      </c>
      <c r="C8" s="155"/>
      <c r="D8" s="19" t="s">
        <v>75</v>
      </c>
      <c r="E8" s="19" t="s">
        <v>256</v>
      </c>
      <c r="F8" s="68">
        <v>7</v>
      </c>
      <c r="G8" s="19" t="s">
        <v>47</v>
      </c>
      <c r="H8" s="19"/>
      <c r="I8" s="19"/>
      <c r="J8" s="19" t="s">
        <v>230</v>
      </c>
      <c r="K8" s="68" t="s">
        <v>339</v>
      </c>
      <c r="L8" s="19">
        <v>1</v>
      </c>
      <c r="M8" s="10">
        <f t="shared" ref="M8:M11" si="5">AC8</f>
        <v>240</v>
      </c>
      <c r="N8" s="186" t="s">
        <v>22</v>
      </c>
      <c r="O8" s="187"/>
      <c r="P8" s="113"/>
      <c r="Q8" s="19"/>
      <c r="R8" s="79">
        <f t="shared" ref="R8:R11" si="6">Q8*M8</f>
        <v>0</v>
      </c>
      <c r="S8" s="45"/>
      <c r="T8" s="14">
        <v>140</v>
      </c>
      <c r="U8" s="14"/>
      <c r="V8" s="14"/>
      <c r="W8" s="14"/>
      <c r="X8" s="14">
        <v>50</v>
      </c>
      <c r="Y8" s="14">
        <v>50</v>
      </c>
      <c r="Z8" s="32">
        <f t="shared" ref="Z8:Z11" si="7">SUM(T8:Y8)</f>
        <v>240</v>
      </c>
      <c r="AA8" s="8">
        <f t="shared" ref="AA8:AA11" si="8">Z8*L8</f>
        <v>240</v>
      </c>
      <c r="AB8" s="8">
        <v>0</v>
      </c>
      <c r="AC8" s="8">
        <f t="shared" ref="AC8:AC11" si="9">AA8+AB8</f>
        <v>240</v>
      </c>
    </row>
    <row r="9" spans="2:29" s="29" customFormat="1" ht="15" customHeight="1" x14ac:dyDescent="0.25">
      <c r="B9" s="157" t="s">
        <v>505</v>
      </c>
      <c r="C9" s="158"/>
      <c r="D9" s="151" t="s">
        <v>519</v>
      </c>
      <c r="E9" s="151" t="s">
        <v>142</v>
      </c>
      <c r="F9" s="151">
        <v>4</v>
      </c>
      <c r="G9" s="151" t="s">
        <v>47</v>
      </c>
      <c r="H9" s="151"/>
      <c r="I9" s="19"/>
      <c r="J9" s="19" t="s">
        <v>509</v>
      </c>
      <c r="K9" s="68"/>
      <c r="L9" s="19"/>
      <c r="M9" s="10"/>
      <c r="N9" s="11"/>
      <c r="O9" s="147"/>
      <c r="P9" s="113"/>
      <c r="Q9" s="19"/>
      <c r="R9" s="79"/>
      <c r="S9" s="45"/>
      <c r="T9" s="14"/>
      <c r="U9" s="14"/>
      <c r="V9" s="14"/>
      <c r="W9" s="14"/>
      <c r="X9" s="14"/>
      <c r="Y9" s="14"/>
      <c r="Z9" s="32"/>
      <c r="AA9" s="8"/>
      <c r="AB9" s="8"/>
      <c r="AC9" s="8"/>
    </row>
    <row r="10" spans="2:29" s="29" customFormat="1" ht="12.75" x14ac:dyDescent="0.25">
      <c r="B10" s="159"/>
      <c r="C10" s="160"/>
      <c r="D10" s="163"/>
      <c r="E10" s="163"/>
      <c r="F10" s="163"/>
      <c r="G10" s="163"/>
      <c r="H10" s="163"/>
      <c r="I10" s="19" t="s">
        <v>27</v>
      </c>
      <c r="J10" s="19" t="s">
        <v>509</v>
      </c>
      <c r="K10" s="68"/>
      <c r="L10" s="19"/>
      <c r="M10" s="10"/>
      <c r="N10" s="11"/>
      <c r="O10" s="147"/>
      <c r="P10" s="113"/>
      <c r="Q10" s="19"/>
      <c r="R10" s="79"/>
      <c r="S10" s="45"/>
      <c r="T10" s="14"/>
      <c r="U10" s="14"/>
      <c r="V10" s="14"/>
      <c r="W10" s="14">
        <v>50</v>
      </c>
      <c r="X10" s="14"/>
      <c r="Y10" s="14"/>
      <c r="Z10" s="32"/>
      <c r="AA10" s="8"/>
      <c r="AB10" s="8"/>
      <c r="AC10" s="8"/>
    </row>
    <row r="11" spans="2:29" s="29" customFormat="1" ht="13.5" thickBot="1" x14ac:dyDescent="0.3">
      <c r="B11" s="161"/>
      <c r="C11" s="162"/>
      <c r="D11" s="152"/>
      <c r="E11" s="152"/>
      <c r="F11" s="152"/>
      <c r="G11" s="152"/>
      <c r="H11" s="152"/>
      <c r="I11" s="19" t="s">
        <v>508</v>
      </c>
      <c r="J11" s="19" t="s">
        <v>509</v>
      </c>
      <c r="K11" s="68"/>
      <c r="L11" s="19">
        <v>4</v>
      </c>
      <c r="M11" s="10">
        <f t="shared" si="5"/>
        <v>64</v>
      </c>
      <c r="N11" s="186" t="s">
        <v>16</v>
      </c>
      <c r="O11" s="187"/>
      <c r="P11" s="113"/>
      <c r="Q11" s="19"/>
      <c r="R11" s="79">
        <f t="shared" si="6"/>
        <v>0</v>
      </c>
      <c r="S11" s="45"/>
      <c r="T11" s="14">
        <v>10</v>
      </c>
      <c r="U11" s="14"/>
      <c r="V11" s="14"/>
      <c r="W11" s="14">
        <v>6</v>
      </c>
      <c r="X11" s="14"/>
      <c r="Y11" s="14"/>
      <c r="Z11" s="32">
        <f t="shared" si="7"/>
        <v>16</v>
      </c>
      <c r="AA11" s="8">
        <f t="shared" si="8"/>
        <v>64</v>
      </c>
      <c r="AB11" s="8">
        <v>0</v>
      </c>
      <c r="AC11" s="8">
        <f t="shared" si="9"/>
        <v>64</v>
      </c>
    </row>
    <row r="12" spans="2:29" s="29" customFormat="1" ht="13.5" thickBot="1" x14ac:dyDescent="0.3">
      <c r="N12" s="294" t="s">
        <v>235</v>
      </c>
      <c r="O12" s="294"/>
      <c r="P12" s="60"/>
      <c r="Q12" s="120">
        <f>SUM(Q4:Q11)</f>
        <v>1</v>
      </c>
      <c r="R12" s="121">
        <f>SUM(R4:R11)</f>
        <v>0</v>
      </c>
      <c r="S12" s="60"/>
    </row>
    <row r="13" spans="2:29" s="29" customFormat="1" ht="12.75" x14ac:dyDescent="0.25">
      <c r="B13" s="181" t="s">
        <v>503</v>
      </c>
      <c r="C13" s="182"/>
      <c r="D13" s="182"/>
      <c r="E13" s="182"/>
      <c r="F13" s="182"/>
      <c r="G13" s="182"/>
      <c r="H13" s="182"/>
      <c r="I13" s="182"/>
      <c r="J13" s="182"/>
      <c r="K13" s="182"/>
      <c r="L13" s="182"/>
      <c r="M13" s="182"/>
      <c r="N13" s="182"/>
      <c r="O13" s="183"/>
    </row>
    <row r="14" spans="2:29" s="29" customFormat="1" ht="12.75" x14ac:dyDescent="0.25">
      <c r="B14" s="153"/>
      <c r="C14" s="155"/>
      <c r="D14" s="153"/>
      <c r="E14" s="154"/>
      <c r="F14" s="154"/>
      <c r="G14" s="154"/>
      <c r="H14" s="154"/>
      <c r="I14" s="154"/>
      <c r="J14" s="154"/>
      <c r="K14" s="154"/>
      <c r="L14" s="154"/>
      <c r="M14" s="154"/>
      <c r="N14" s="154"/>
      <c r="O14" s="155"/>
    </row>
    <row r="15" spans="2:29" s="29" customFormat="1" ht="12.75" x14ac:dyDescent="0.25">
      <c r="B15" s="153"/>
      <c r="C15" s="155"/>
      <c r="D15" s="153"/>
      <c r="E15" s="154"/>
      <c r="F15" s="154"/>
      <c r="G15" s="154"/>
      <c r="H15" s="154"/>
      <c r="I15" s="154"/>
      <c r="J15" s="154"/>
      <c r="K15" s="154"/>
      <c r="L15" s="154"/>
      <c r="M15" s="154"/>
      <c r="N15" s="154"/>
      <c r="O15" s="155"/>
    </row>
    <row r="16" spans="2:29" s="29" customFormat="1" ht="12.75" x14ac:dyDescent="0.25"/>
    <row r="20" spans="2:4" x14ac:dyDescent="0.25">
      <c r="B20" t="s">
        <v>509</v>
      </c>
      <c r="D20" t="s">
        <v>510</v>
      </c>
    </row>
    <row r="21" spans="2:4" x14ac:dyDescent="0.25">
      <c r="B21" t="s">
        <v>511</v>
      </c>
      <c r="D21" t="s">
        <v>512</v>
      </c>
    </row>
    <row r="23" spans="2:4" x14ac:dyDescent="0.25">
      <c r="B23" t="s">
        <v>513</v>
      </c>
      <c r="D23" t="s">
        <v>514</v>
      </c>
    </row>
    <row r="24" spans="2:4" x14ac:dyDescent="0.25">
      <c r="B24" t="s">
        <v>515</v>
      </c>
      <c r="D24" t="s">
        <v>516</v>
      </c>
    </row>
    <row r="25" spans="2:4" x14ac:dyDescent="0.25">
      <c r="B25" t="s">
        <v>517</v>
      </c>
      <c r="D25" t="s">
        <v>518</v>
      </c>
    </row>
  </sheetData>
  <mergeCells count="48">
    <mergeCell ref="B1:O1"/>
    <mergeCell ref="Q1:R1"/>
    <mergeCell ref="T1:Z1"/>
    <mergeCell ref="AA1:AC1"/>
    <mergeCell ref="B2:C3"/>
    <mergeCell ref="D2:E2"/>
    <mergeCell ref="F2:F3"/>
    <mergeCell ref="G2:G3"/>
    <mergeCell ref="H2:H3"/>
    <mergeCell ref="I2:I3"/>
    <mergeCell ref="AA2:AA3"/>
    <mergeCell ref="AB2:AB3"/>
    <mergeCell ref="AC2:AC3"/>
    <mergeCell ref="B4:C4"/>
    <mergeCell ref="N4:O4"/>
    <mergeCell ref="T2:T3"/>
    <mergeCell ref="U2:U3"/>
    <mergeCell ref="V2:V3"/>
    <mergeCell ref="W2:W3"/>
    <mergeCell ref="X2:X3"/>
    <mergeCell ref="Y2:Y3"/>
    <mergeCell ref="J2:K2"/>
    <mergeCell ref="L2:L3"/>
    <mergeCell ref="M2:M3"/>
    <mergeCell ref="N2:O3"/>
    <mergeCell ref="Q2:Q3"/>
    <mergeCell ref="N8:O8"/>
    <mergeCell ref="N11:O11"/>
    <mergeCell ref="B5:C5"/>
    <mergeCell ref="N5:O5"/>
    <mergeCell ref="Z2:Z3"/>
    <mergeCell ref="R2:R3"/>
    <mergeCell ref="B14:C14"/>
    <mergeCell ref="D14:O14"/>
    <mergeCell ref="B15:C15"/>
    <mergeCell ref="D15:O15"/>
    <mergeCell ref="B6:C6"/>
    <mergeCell ref="N6:O6"/>
    <mergeCell ref="B9:C11"/>
    <mergeCell ref="E9:E11"/>
    <mergeCell ref="F9:F11"/>
    <mergeCell ref="G9:G11"/>
    <mergeCell ref="N12:O12"/>
    <mergeCell ref="B13:O13"/>
    <mergeCell ref="H9:H11"/>
    <mergeCell ref="D9:D11"/>
    <mergeCell ref="B7:O7"/>
    <mergeCell ref="B8:C8"/>
  </mergeCells>
  <pageMargins left="0.7" right="0.7" top="0.75" bottom="0.75" header="0.3" footer="0.3"/>
  <pageSetup paperSize="9" scale="73"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59"/>
  <sheetViews>
    <sheetView workbookViewId="0">
      <pane xSplit="1" ySplit="3" topLeftCell="B22" activePane="bottomRight" state="frozen"/>
      <selection pane="topRight" activeCell="B1" sqref="B1"/>
      <selection pane="bottomLeft" activeCell="A5" sqref="A5"/>
      <selection pane="bottomRight" activeCell="A42" sqref="A42:XFD42"/>
    </sheetView>
  </sheetViews>
  <sheetFormatPr defaultRowHeight="12.75" x14ac:dyDescent="0.25"/>
  <cols>
    <col min="1" max="1" width="2.28515625" style="29" customWidth="1"/>
    <col min="2" max="2" width="16.85546875" style="29" customWidth="1"/>
    <col min="3" max="3" width="7.7109375" style="29" customWidth="1"/>
    <col min="4" max="4" width="19.85546875" style="34" customWidth="1"/>
    <col min="5" max="5" width="14.5703125" style="40" customWidth="1"/>
    <col min="6" max="6" width="8.5703125" style="29" customWidth="1"/>
    <col min="7" max="7" width="15.42578125" style="29" customWidth="1"/>
    <col min="8" max="8" width="10" style="29" customWidth="1"/>
    <col min="9" max="9" width="15" style="40" customWidth="1"/>
    <col min="10" max="10" width="13.5703125" style="40" customWidth="1"/>
    <col min="11" max="11" width="11.140625" style="40" customWidth="1"/>
    <col min="12" max="12" width="8.85546875" style="29" customWidth="1"/>
    <col min="13" max="13" width="9.140625" style="29"/>
    <col min="14" max="14" width="7.28515625" style="29" customWidth="1"/>
    <col min="15" max="15" width="3.85546875" style="29" customWidth="1"/>
    <col min="16" max="16" width="2" style="29" customWidth="1"/>
    <col min="17" max="17" width="5.85546875" style="29" customWidth="1"/>
    <col min="18" max="18" width="7.28515625" style="51" customWidth="1"/>
    <col min="19" max="19" width="2" style="29" customWidth="1"/>
    <col min="20" max="20" width="7" style="29" customWidth="1"/>
    <col min="21" max="21" width="7.5703125" style="29" customWidth="1"/>
    <col min="22" max="22" width="7.42578125" style="29" customWidth="1"/>
    <col min="23" max="23" width="8.28515625" style="29" customWidth="1"/>
    <col min="24" max="24" width="7.5703125" style="29" customWidth="1"/>
    <col min="25" max="25" width="7.7109375" style="29" customWidth="1"/>
    <col min="26" max="263" width="9.140625" style="29"/>
    <col min="264" max="264" width="1.28515625" style="29" customWidth="1"/>
    <col min="265" max="265" width="15.42578125" style="29" customWidth="1"/>
    <col min="266" max="266" width="14.5703125" style="29" customWidth="1"/>
    <col min="267" max="267" width="14.85546875" style="29" customWidth="1"/>
    <col min="268" max="268" width="15.28515625" style="29" customWidth="1"/>
    <col min="269" max="269" width="9.7109375" style="29" customWidth="1"/>
    <col min="270" max="270" width="10" style="29" customWidth="1"/>
    <col min="271" max="271" width="9.85546875" style="29" customWidth="1"/>
    <col min="272" max="272" width="8.85546875" style="29" customWidth="1"/>
    <col min="273" max="273" width="9.140625" style="29"/>
    <col min="274" max="274" width="7.28515625" style="29" customWidth="1"/>
    <col min="275" max="275" width="8.42578125" style="29" customWidth="1"/>
    <col min="276" max="276" width="2" style="29" customWidth="1"/>
    <col min="277" max="278" width="8" style="29" customWidth="1"/>
    <col min="279" max="279" width="8.42578125" style="29" customWidth="1"/>
    <col min="280" max="281" width="8.5703125" style="29" customWidth="1"/>
    <col min="282" max="519" width="9.140625" style="29"/>
    <col min="520" max="520" width="1.28515625" style="29" customWidth="1"/>
    <col min="521" max="521" width="15.42578125" style="29" customWidth="1"/>
    <col min="522" max="522" width="14.5703125" style="29" customWidth="1"/>
    <col min="523" max="523" width="14.85546875" style="29" customWidth="1"/>
    <col min="524" max="524" width="15.28515625" style="29" customWidth="1"/>
    <col min="525" max="525" width="9.7109375" style="29" customWidth="1"/>
    <col min="526" max="526" width="10" style="29" customWidth="1"/>
    <col min="527" max="527" width="9.85546875" style="29" customWidth="1"/>
    <col min="528" max="528" width="8.85546875" style="29" customWidth="1"/>
    <col min="529" max="529" width="9.140625" style="29"/>
    <col min="530" max="530" width="7.28515625" style="29" customWidth="1"/>
    <col min="531" max="531" width="8.42578125" style="29" customWidth="1"/>
    <col min="532" max="532" width="2" style="29" customWidth="1"/>
    <col min="533" max="534" width="8" style="29" customWidth="1"/>
    <col min="535" max="535" width="8.42578125" style="29" customWidth="1"/>
    <col min="536" max="537" width="8.5703125" style="29" customWidth="1"/>
    <col min="538" max="775" width="9.140625" style="29"/>
    <col min="776" max="776" width="1.28515625" style="29" customWidth="1"/>
    <col min="777" max="777" width="15.42578125" style="29" customWidth="1"/>
    <col min="778" max="778" width="14.5703125" style="29" customWidth="1"/>
    <col min="779" max="779" width="14.85546875" style="29" customWidth="1"/>
    <col min="780" max="780" width="15.28515625" style="29" customWidth="1"/>
    <col min="781" max="781" width="9.7109375" style="29" customWidth="1"/>
    <col min="782" max="782" width="10" style="29" customWidth="1"/>
    <col min="783" max="783" width="9.85546875" style="29" customWidth="1"/>
    <col min="784" max="784" width="8.85546875" style="29" customWidth="1"/>
    <col min="785" max="785" width="9.140625" style="29"/>
    <col min="786" max="786" width="7.28515625" style="29" customWidth="1"/>
    <col min="787" max="787" width="8.42578125" style="29" customWidth="1"/>
    <col min="788" max="788" width="2" style="29" customWidth="1"/>
    <col min="789" max="790" width="8" style="29" customWidth="1"/>
    <col min="791" max="791" width="8.42578125" style="29" customWidth="1"/>
    <col min="792" max="793" width="8.5703125" style="29" customWidth="1"/>
    <col min="794" max="1031" width="9.140625" style="29"/>
    <col min="1032" max="1032" width="1.28515625" style="29" customWidth="1"/>
    <col min="1033" max="1033" width="15.42578125" style="29" customWidth="1"/>
    <col min="1034" max="1034" width="14.5703125" style="29" customWidth="1"/>
    <col min="1035" max="1035" width="14.85546875" style="29" customWidth="1"/>
    <col min="1036" max="1036" width="15.28515625" style="29" customWidth="1"/>
    <col min="1037" max="1037" width="9.7109375" style="29" customWidth="1"/>
    <col min="1038" max="1038" width="10" style="29" customWidth="1"/>
    <col min="1039" max="1039" width="9.85546875" style="29" customWidth="1"/>
    <col min="1040" max="1040" width="8.85546875" style="29" customWidth="1"/>
    <col min="1041" max="1041" width="9.140625" style="29"/>
    <col min="1042" max="1042" width="7.28515625" style="29" customWidth="1"/>
    <col min="1043" max="1043" width="8.42578125" style="29" customWidth="1"/>
    <col min="1044" max="1044" width="2" style="29" customWidth="1"/>
    <col min="1045" max="1046" width="8" style="29" customWidth="1"/>
    <col min="1047" max="1047" width="8.42578125" style="29" customWidth="1"/>
    <col min="1048" max="1049" width="8.5703125" style="29" customWidth="1"/>
    <col min="1050" max="1287" width="9.140625" style="29"/>
    <col min="1288" max="1288" width="1.28515625" style="29" customWidth="1"/>
    <col min="1289" max="1289" width="15.42578125" style="29" customWidth="1"/>
    <col min="1290" max="1290" width="14.5703125" style="29" customWidth="1"/>
    <col min="1291" max="1291" width="14.85546875" style="29" customWidth="1"/>
    <col min="1292" max="1292" width="15.28515625" style="29" customWidth="1"/>
    <col min="1293" max="1293" width="9.7109375" style="29" customWidth="1"/>
    <col min="1294" max="1294" width="10" style="29" customWidth="1"/>
    <col min="1295" max="1295" width="9.85546875" style="29" customWidth="1"/>
    <col min="1296" max="1296" width="8.85546875" style="29" customWidth="1"/>
    <col min="1297" max="1297" width="9.140625" style="29"/>
    <col min="1298" max="1298" width="7.28515625" style="29" customWidth="1"/>
    <col min="1299" max="1299" width="8.42578125" style="29" customWidth="1"/>
    <col min="1300" max="1300" width="2" style="29" customWidth="1"/>
    <col min="1301" max="1302" width="8" style="29" customWidth="1"/>
    <col min="1303" max="1303" width="8.42578125" style="29" customWidth="1"/>
    <col min="1304" max="1305" width="8.5703125" style="29" customWidth="1"/>
    <col min="1306" max="1543" width="9.140625" style="29"/>
    <col min="1544" max="1544" width="1.28515625" style="29" customWidth="1"/>
    <col min="1545" max="1545" width="15.42578125" style="29" customWidth="1"/>
    <col min="1546" max="1546" width="14.5703125" style="29" customWidth="1"/>
    <col min="1547" max="1547" width="14.85546875" style="29" customWidth="1"/>
    <col min="1548" max="1548" width="15.28515625" style="29" customWidth="1"/>
    <col min="1549" max="1549" width="9.7109375" style="29" customWidth="1"/>
    <col min="1550" max="1550" width="10" style="29" customWidth="1"/>
    <col min="1551" max="1551" width="9.85546875" style="29" customWidth="1"/>
    <col min="1552" max="1552" width="8.85546875" style="29" customWidth="1"/>
    <col min="1553" max="1553" width="9.140625" style="29"/>
    <col min="1554" max="1554" width="7.28515625" style="29" customWidth="1"/>
    <col min="1555" max="1555" width="8.42578125" style="29" customWidth="1"/>
    <col min="1556" max="1556" width="2" style="29" customWidth="1"/>
    <col min="1557" max="1558" width="8" style="29" customWidth="1"/>
    <col min="1559" max="1559" width="8.42578125" style="29" customWidth="1"/>
    <col min="1560" max="1561" width="8.5703125" style="29" customWidth="1"/>
    <col min="1562" max="1799" width="9.140625" style="29"/>
    <col min="1800" max="1800" width="1.28515625" style="29" customWidth="1"/>
    <col min="1801" max="1801" width="15.42578125" style="29" customWidth="1"/>
    <col min="1802" max="1802" width="14.5703125" style="29" customWidth="1"/>
    <col min="1803" max="1803" width="14.85546875" style="29" customWidth="1"/>
    <col min="1804" max="1804" width="15.28515625" style="29" customWidth="1"/>
    <col min="1805" max="1805" width="9.7109375" style="29" customWidth="1"/>
    <col min="1806" max="1806" width="10" style="29" customWidth="1"/>
    <col min="1807" max="1807" width="9.85546875" style="29" customWidth="1"/>
    <col min="1808" max="1808" width="8.85546875" style="29" customWidth="1"/>
    <col min="1809" max="1809" width="9.140625" style="29"/>
    <col min="1810" max="1810" width="7.28515625" style="29" customWidth="1"/>
    <col min="1811" max="1811" width="8.42578125" style="29" customWidth="1"/>
    <col min="1812" max="1812" width="2" style="29" customWidth="1"/>
    <col min="1813" max="1814" width="8" style="29" customWidth="1"/>
    <col min="1815" max="1815" width="8.42578125" style="29" customWidth="1"/>
    <col min="1816" max="1817" width="8.5703125" style="29" customWidth="1"/>
    <col min="1818" max="2055" width="9.140625" style="29"/>
    <col min="2056" max="2056" width="1.28515625" style="29" customWidth="1"/>
    <col min="2057" max="2057" width="15.42578125" style="29" customWidth="1"/>
    <col min="2058" max="2058" width="14.5703125" style="29" customWidth="1"/>
    <col min="2059" max="2059" width="14.85546875" style="29" customWidth="1"/>
    <col min="2060" max="2060" width="15.28515625" style="29" customWidth="1"/>
    <col min="2061" max="2061" width="9.7109375" style="29" customWidth="1"/>
    <col min="2062" max="2062" width="10" style="29" customWidth="1"/>
    <col min="2063" max="2063" width="9.85546875" style="29" customWidth="1"/>
    <col min="2064" max="2064" width="8.85546875" style="29" customWidth="1"/>
    <col min="2065" max="2065" width="9.140625" style="29"/>
    <col min="2066" max="2066" width="7.28515625" style="29" customWidth="1"/>
    <col min="2067" max="2067" width="8.42578125" style="29" customWidth="1"/>
    <col min="2068" max="2068" width="2" style="29" customWidth="1"/>
    <col min="2069" max="2070" width="8" style="29" customWidth="1"/>
    <col min="2071" max="2071" width="8.42578125" style="29" customWidth="1"/>
    <col min="2072" max="2073" width="8.5703125" style="29" customWidth="1"/>
    <col min="2074" max="2311" width="9.140625" style="29"/>
    <col min="2312" max="2312" width="1.28515625" style="29" customWidth="1"/>
    <col min="2313" max="2313" width="15.42578125" style="29" customWidth="1"/>
    <col min="2314" max="2314" width="14.5703125" style="29" customWidth="1"/>
    <col min="2315" max="2315" width="14.85546875" style="29" customWidth="1"/>
    <col min="2316" max="2316" width="15.28515625" style="29" customWidth="1"/>
    <col min="2317" max="2317" width="9.7109375" style="29" customWidth="1"/>
    <col min="2318" max="2318" width="10" style="29" customWidth="1"/>
    <col min="2319" max="2319" width="9.85546875" style="29" customWidth="1"/>
    <col min="2320" max="2320" width="8.85546875" style="29" customWidth="1"/>
    <col min="2321" max="2321" width="9.140625" style="29"/>
    <col min="2322" max="2322" width="7.28515625" style="29" customWidth="1"/>
    <col min="2323" max="2323" width="8.42578125" style="29" customWidth="1"/>
    <col min="2324" max="2324" width="2" style="29" customWidth="1"/>
    <col min="2325" max="2326" width="8" style="29" customWidth="1"/>
    <col min="2327" max="2327" width="8.42578125" style="29" customWidth="1"/>
    <col min="2328" max="2329" width="8.5703125" style="29" customWidth="1"/>
    <col min="2330" max="2567" width="9.140625" style="29"/>
    <col min="2568" max="2568" width="1.28515625" style="29" customWidth="1"/>
    <col min="2569" max="2569" width="15.42578125" style="29" customWidth="1"/>
    <col min="2570" max="2570" width="14.5703125" style="29" customWidth="1"/>
    <col min="2571" max="2571" width="14.85546875" style="29" customWidth="1"/>
    <col min="2572" max="2572" width="15.28515625" style="29" customWidth="1"/>
    <col min="2573" max="2573" width="9.7109375" style="29" customWidth="1"/>
    <col min="2574" max="2574" width="10" style="29" customWidth="1"/>
    <col min="2575" max="2575" width="9.85546875" style="29" customWidth="1"/>
    <col min="2576" max="2576" width="8.85546875" style="29" customWidth="1"/>
    <col min="2577" max="2577" width="9.140625" style="29"/>
    <col min="2578" max="2578" width="7.28515625" style="29" customWidth="1"/>
    <col min="2579" max="2579" width="8.42578125" style="29" customWidth="1"/>
    <col min="2580" max="2580" width="2" style="29" customWidth="1"/>
    <col min="2581" max="2582" width="8" style="29" customWidth="1"/>
    <col min="2583" max="2583" width="8.42578125" style="29" customWidth="1"/>
    <col min="2584" max="2585" width="8.5703125" style="29" customWidth="1"/>
    <col min="2586" max="2823" width="9.140625" style="29"/>
    <col min="2824" max="2824" width="1.28515625" style="29" customWidth="1"/>
    <col min="2825" max="2825" width="15.42578125" style="29" customWidth="1"/>
    <col min="2826" max="2826" width="14.5703125" style="29" customWidth="1"/>
    <col min="2827" max="2827" width="14.85546875" style="29" customWidth="1"/>
    <col min="2828" max="2828" width="15.28515625" style="29" customWidth="1"/>
    <col min="2829" max="2829" width="9.7109375" style="29" customWidth="1"/>
    <col min="2830" max="2830" width="10" style="29" customWidth="1"/>
    <col min="2831" max="2831" width="9.85546875" style="29" customWidth="1"/>
    <col min="2832" max="2832" width="8.85546875" style="29" customWidth="1"/>
    <col min="2833" max="2833" width="9.140625" style="29"/>
    <col min="2834" max="2834" width="7.28515625" style="29" customWidth="1"/>
    <col min="2835" max="2835" width="8.42578125" style="29" customWidth="1"/>
    <col min="2836" max="2836" width="2" style="29" customWidth="1"/>
    <col min="2837" max="2838" width="8" style="29" customWidth="1"/>
    <col min="2839" max="2839" width="8.42578125" style="29" customWidth="1"/>
    <col min="2840" max="2841" width="8.5703125" style="29" customWidth="1"/>
    <col min="2842" max="3079" width="9.140625" style="29"/>
    <col min="3080" max="3080" width="1.28515625" style="29" customWidth="1"/>
    <col min="3081" max="3081" width="15.42578125" style="29" customWidth="1"/>
    <col min="3082" max="3082" width="14.5703125" style="29" customWidth="1"/>
    <col min="3083" max="3083" width="14.85546875" style="29" customWidth="1"/>
    <col min="3084" max="3084" width="15.28515625" style="29" customWidth="1"/>
    <col min="3085" max="3085" width="9.7109375" style="29" customWidth="1"/>
    <col min="3086" max="3086" width="10" style="29" customWidth="1"/>
    <col min="3087" max="3087" width="9.85546875" style="29" customWidth="1"/>
    <col min="3088" max="3088" width="8.85546875" style="29" customWidth="1"/>
    <col min="3089" max="3089" width="9.140625" style="29"/>
    <col min="3090" max="3090" width="7.28515625" style="29" customWidth="1"/>
    <col min="3091" max="3091" width="8.42578125" style="29" customWidth="1"/>
    <col min="3092" max="3092" width="2" style="29" customWidth="1"/>
    <col min="3093" max="3094" width="8" style="29" customWidth="1"/>
    <col min="3095" max="3095" width="8.42578125" style="29" customWidth="1"/>
    <col min="3096" max="3097" width="8.5703125" style="29" customWidth="1"/>
    <col min="3098" max="3335" width="9.140625" style="29"/>
    <col min="3336" max="3336" width="1.28515625" style="29" customWidth="1"/>
    <col min="3337" max="3337" width="15.42578125" style="29" customWidth="1"/>
    <col min="3338" max="3338" width="14.5703125" style="29" customWidth="1"/>
    <col min="3339" max="3339" width="14.85546875" style="29" customWidth="1"/>
    <col min="3340" max="3340" width="15.28515625" style="29" customWidth="1"/>
    <col min="3341" max="3341" width="9.7109375" style="29" customWidth="1"/>
    <col min="3342" max="3342" width="10" style="29" customWidth="1"/>
    <col min="3343" max="3343" width="9.85546875" style="29" customWidth="1"/>
    <col min="3344" max="3344" width="8.85546875" style="29" customWidth="1"/>
    <col min="3345" max="3345" width="9.140625" style="29"/>
    <col min="3346" max="3346" width="7.28515625" style="29" customWidth="1"/>
    <col min="3347" max="3347" width="8.42578125" style="29" customWidth="1"/>
    <col min="3348" max="3348" width="2" style="29" customWidth="1"/>
    <col min="3349" max="3350" width="8" style="29" customWidth="1"/>
    <col min="3351" max="3351" width="8.42578125" style="29" customWidth="1"/>
    <col min="3352" max="3353" width="8.5703125" style="29" customWidth="1"/>
    <col min="3354" max="3591" width="9.140625" style="29"/>
    <col min="3592" max="3592" width="1.28515625" style="29" customWidth="1"/>
    <col min="3593" max="3593" width="15.42578125" style="29" customWidth="1"/>
    <col min="3594" max="3594" width="14.5703125" style="29" customWidth="1"/>
    <col min="3595" max="3595" width="14.85546875" style="29" customWidth="1"/>
    <col min="3596" max="3596" width="15.28515625" style="29" customWidth="1"/>
    <col min="3597" max="3597" width="9.7109375" style="29" customWidth="1"/>
    <col min="3598" max="3598" width="10" style="29" customWidth="1"/>
    <col min="3599" max="3599" width="9.85546875" style="29" customWidth="1"/>
    <col min="3600" max="3600" width="8.85546875" style="29" customWidth="1"/>
    <col min="3601" max="3601" width="9.140625" style="29"/>
    <col min="3602" max="3602" width="7.28515625" style="29" customWidth="1"/>
    <col min="3603" max="3603" width="8.42578125" style="29" customWidth="1"/>
    <col min="3604" max="3604" width="2" style="29" customWidth="1"/>
    <col min="3605" max="3606" width="8" style="29" customWidth="1"/>
    <col min="3607" max="3607" width="8.42578125" style="29" customWidth="1"/>
    <col min="3608" max="3609" width="8.5703125" style="29" customWidth="1"/>
    <col min="3610" max="3847" width="9.140625" style="29"/>
    <col min="3848" max="3848" width="1.28515625" style="29" customWidth="1"/>
    <col min="3849" max="3849" width="15.42578125" style="29" customWidth="1"/>
    <col min="3850" max="3850" width="14.5703125" style="29" customWidth="1"/>
    <col min="3851" max="3851" width="14.85546875" style="29" customWidth="1"/>
    <col min="3852" max="3852" width="15.28515625" style="29" customWidth="1"/>
    <col min="3853" max="3853" width="9.7109375" style="29" customWidth="1"/>
    <col min="3854" max="3854" width="10" style="29" customWidth="1"/>
    <col min="3855" max="3855" width="9.85546875" style="29" customWidth="1"/>
    <col min="3856" max="3856" width="8.85546875" style="29" customWidth="1"/>
    <col min="3857" max="3857" width="9.140625" style="29"/>
    <col min="3858" max="3858" width="7.28515625" style="29" customWidth="1"/>
    <col min="3859" max="3859" width="8.42578125" style="29" customWidth="1"/>
    <col min="3860" max="3860" width="2" style="29" customWidth="1"/>
    <col min="3861" max="3862" width="8" style="29" customWidth="1"/>
    <col min="3863" max="3863" width="8.42578125" style="29" customWidth="1"/>
    <col min="3864" max="3865" width="8.5703125" style="29" customWidth="1"/>
    <col min="3866" max="4103" width="9.140625" style="29"/>
    <col min="4104" max="4104" width="1.28515625" style="29" customWidth="1"/>
    <col min="4105" max="4105" width="15.42578125" style="29" customWidth="1"/>
    <col min="4106" max="4106" width="14.5703125" style="29" customWidth="1"/>
    <col min="4107" max="4107" width="14.85546875" style="29" customWidth="1"/>
    <col min="4108" max="4108" width="15.28515625" style="29" customWidth="1"/>
    <col min="4109" max="4109" width="9.7109375" style="29" customWidth="1"/>
    <col min="4110" max="4110" width="10" style="29" customWidth="1"/>
    <col min="4111" max="4111" width="9.85546875" style="29" customWidth="1"/>
    <col min="4112" max="4112" width="8.85546875" style="29" customWidth="1"/>
    <col min="4113" max="4113" width="9.140625" style="29"/>
    <col min="4114" max="4114" width="7.28515625" style="29" customWidth="1"/>
    <col min="4115" max="4115" width="8.42578125" style="29" customWidth="1"/>
    <col min="4116" max="4116" width="2" style="29" customWidth="1"/>
    <col min="4117" max="4118" width="8" style="29" customWidth="1"/>
    <col min="4119" max="4119" width="8.42578125" style="29" customWidth="1"/>
    <col min="4120" max="4121" width="8.5703125" style="29" customWidth="1"/>
    <col min="4122" max="4359" width="9.140625" style="29"/>
    <col min="4360" max="4360" width="1.28515625" style="29" customWidth="1"/>
    <col min="4361" max="4361" width="15.42578125" style="29" customWidth="1"/>
    <col min="4362" max="4362" width="14.5703125" style="29" customWidth="1"/>
    <col min="4363" max="4363" width="14.85546875" style="29" customWidth="1"/>
    <col min="4364" max="4364" width="15.28515625" style="29" customWidth="1"/>
    <col min="4365" max="4365" width="9.7109375" style="29" customWidth="1"/>
    <col min="4366" max="4366" width="10" style="29" customWidth="1"/>
    <col min="4367" max="4367" width="9.85546875" style="29" customWidth="1"/>
    <col min="4368" max="4368" width="8.85546875" style="29" customWidth="1"/>
    <col min="4369" max="4369" width="9.140625" style="29"/>
    <col min="4370" max="4370" width="7.28515625" style="29" customWidth="1"/>
    <col min="4371" max="4371" width="8.42578125" style="29" customWidth="1"/>
    <col min="4372" max="4372" width="2" style="29" customWidth="1"/>
    <col min="4373" max="4374" width="8" style="29" customWidth="1"/>
    <col min="4375" max="4375" width="8.42578125" style="29" customWidth="1"/>
    <col min="4376" max="4377" width="8.5703125" style="29" customWidth="1"/>
    <col min="4378" max="4615" width="9.140625" style="29"/>
    <col min="4616" max="4616" width="1.28515625" style="29" customWidth="1"/>
    <col min="4617" max="4617" width="15.42578125" style="29" customWidth="1"/>
    <col min="4618" max="4618" width="14.5703125" style="29" customWidth="1"/>
    <col min="4619" max="4619" width="14.85546875" style="29" customWidth="1"/>
    <col min="4620" max="4620" width="15.28515625" style="29" customWidth="1"/>
    <col min="4621" max="4621" width="9.7109375" style="29" customWidth="1"/>
    <col min="4622" max="4622" width="10" style="29" customWidth="1"/>
    <col min="4623" max="4623" width="9.85546875" style="29" customWidth="1"/>
    <col min="4624" max="4624" width="8.85546875" style="29" customWidth="1"/>
    <col min="4625" max="4625" width="9.140625" style="29"/>
    <col min="4626" max="4626" width="7.28515625" style="29" customWidth="1"/>
    <col min="4627" max="4627" width="8.42578125" style="29" customWidth="1"/>
    <col min="4628" max="4628" width="2" style="29" customWidth="1"/>
    <col min="4629" max="4630" width="8" style="29" customWidth="1"/>
    <col min="4631" max="4631" width="8.42578125" style="29" customWidth="1"/>
    <col min="4632" max="4633" width="8.5703125" style="29" customWidth="1"/>
    <col min="4634" max="4871" width="9.140625" style="29"/>
    <col min="4872" max="4872" width="1.28515625" style="29" customWidth="1"/>
    <col min="4873" max="4873" width="15.42578125" style="29" customWidth="1"/>
    <col min="4874" max="4874" width="14.5703125" style="29" customWidth="1"/>
    <col min="4875" max="4875" width="14.85546875" style="29" customWidth="1"/>
    <col min="4876" max="4876" width="15.28515625" style="29" customWidth="1"/>
    <col min="4877" max="4877" width="9.7109375" style="29" customWidth="1"/>
    <col min="4878" max="4878" width="10" style="29" customWidth="1"/>
    <col min="4879" max="4879" width="9.85546875" style="29" customWidth="1"/>
    <col min="4880" max="4880" width="8.85546875" style="29" customWidth="1"/>
    <col min="4881" max="4881" width="9.140625" style="29"/>
    <col min="4882" max="4882" width="7.28515625" style="29" customWidth="1"/>
    <col min="4883" max="4883" width="8.42578125" style="29" customWidth="1"/>
    <col min="4884" max="4884" width="2" style="29" customWidth="1"/>
    <col min="4885" max="4886" width="8" style="29" customWidth="1"/>
    <col min="4887" max="4887" width="8.42578125" style="29" customWidth="1"/>
    <col min="4888" max="4889" width="8.5703125" style="29" customWidth="1"/>
    <col min="4890" max="5127" width="9.140625" style="29"/>
    <col min="5128" max="5128" width="1.28515625" style="29" customWidth="1"/>
    <col min="5129" max="5129" width="15.42578125" style="29" customWidth="1"/>
    <col min="5130" max="5130" width="14.5703125" style="29" customWidth="1"/>
    <col min="5131" max="5131" width="14.85546875" style="29" customWidth="1"/>
    <col min="5132" max="5132" width="15.28515625" style="29" customWidth="1"/>
    <col min="5133" max="5133" width="9.7109375" style="29" customWidth="1"/>
    <col min="5134" max="5134" width="10" style="29" customWidth="1"/>
    <col min="5135" max="5135" width="9.85546875" style="29" customWidth="1"/>
    <col min="5136" max="5136" width="8.85546875" style="29" customWidth="1"/>
    <col min="5137" max="5137" width="9.140625" style="29"/>
    <col min="5138" max="5138" width="7.28515625" style="29" customWidth="1"/>
    <col min="5139" max="5139" width="8.42578125" style="29" customWidth="1"/>
    <col min="5140" max="5140" width="2" style="29" customWidth="1"/>
    <col min="5141" max="5142" width="8" style="29" customWidth="1"/>
    <col min="5143" max="5143" width="8.42578125" style="29" customWidth="1"/>
    <col min="5144" max="5145" width="8.5703125" style="29" customWidth="1"/>
    <col min="5146" max="5383" width="9.140625" style="29"/>
    <col min="5384" max="5384" width="1.28515625" style="29" customWidth="1"/>
    <col min="5385" max="5385" width="15.42578125" style="29" customWidth="1"/>
    <col min="5386" max="5386" width="14.5703125" style="29" customWidth="1"/>
    <col min="5387" max="5387" width="14.85546875" style="29" customWidth="1"/>
    <col min="5388" max="5388" width="15.28515625" style="29" customWidth="1"/>
    <col min="5389" max="5389" width="9.7109375" style="29" customWidth="1"/>
    <col min="5390" max="5390" width="10" style="29" customWidth="1"/>
    <col min="5391" max="5391" width="9.85546875" style="29" customWidth="1"/>
    <col min="5392" max="5392" width="8.85546875" style="29" customWidth="1"/>
    <col min="5393" max="5393" width="9.140625" style="29"/>
    <col min="5394" max="5394" width="7.28515625" style="29" customWidth="1"/>
    <col min="5395" max="5395" width="8.42578125" style="29" customWidth="1"/>
    <col min="5396" max="5396" width="2" style="29" customWidth="1"/>
    <col min="5397" max="5398" width="8" style="29" customWidth="1"/>
    <col min="5399" max="5399" width="8.42578125" style="29" customWidth="1"/>
    <col min="5400" max="5401" width="8.5703125" style="29" customWidth="1"/>
    <col min="5402" max="5639" width="9.140625" style="29"/>
    <col min="5640" max="5640" width="1.28515625" style="29" customWidth="1"/>
    <col min="5641" max="5641" width="15.42578125" style="29" customWidth="1"/>
    <col min="5642" max="5642" width="14.5703125" style="29" customWidth="1"/>
    <col min="5643" max="5643" width="14.85546875" style="29" customWidth="1"/>
    <col min="5644" max="5644" width="15.28515625" style="29" customWidth="1"/>
    <col min="5645" max="5645" width="9.7109375" style="29" customWidth="1"/>
    <col min="5646" max="5646" width="10" style="29" customWidth="1"/>
    <col min="5647" max="5647" width="9.85546875" style="29" customWidth="1"/>
    <col min="5648" max="5648" width="8.85546875" style="29" customWidth="1"/>
    <col min="5649" max="5649" width="9.140625" style="29"/>
    <col min="5650" max="5650" width="7.28515625" style="29" customWidth="1"/>
    <col min="5651" max="5651" width="8.42578125" style="29" customWidth="1"/>
    <col min="5652" max="5652" width="2" style="29" customWidth="1"/>
    <col min="5653" max="5654" width="8" style="29" customWidth="1"/>
    <col min="5655" max="5655" width="8.42578125" style="29" customWidth="1"/>
    <col min="5656" max="5657" width="8.5703125" style="29" customWidth="1"/>
    <col min="5658" max="5895" width="9.140625" style="29"/>
    <col min="5896" max="5896" width="1.28515625" style="29" customWidth="1"/>
    <col min="5897" max="5897" width="15.42578125" style="29" customWidth="1"/>
    <col min="5898" max="5898" width="14.5703125" style="29" customWidth="1"/>
    <col min="5899" max="5899" width="14.85546875" style="29" customWidth="1"/>
    <col min="5900" max="5900" width="15.28515625" style="29" customWidth="1"/>
    <col min="5901" max="5901" width="9.7109375" style="29" customWidth="1"/>
    <col min="5902" max="5902" width="10" style="29" customWidth="1"/>
    <col min="5903" max="5903" width="9.85546875" style="29" customWidth="1"/>
    <col min="5904" max="5904" width="8.85546875" style="29" customWidth="1"/>
    <col min="5905" max="5905" width="9.140625" style="29"/>
    <col min="5906" max="5906" width="7.28515625" style="29" customWidth="1"/>
    <col min="5907" max="5907" width="8.42578125" style="29" customWidth="1"/>
    <col min="5908" max="5908" width="2" style="29" customWidth="1"/>
    <col min="5909" max="5910" width="8" style="29" customWidth="1"/>
    <col min="5911" max="5911" width="8.42578125" style="29" customWidth="1"/>
    <col min="5912" max="5913" width="8.5703125" style="29" customWidth="1"/>
    <col min="5914" max="6151" width="9.140625" style="29"/>
    <col min="6152" max="6152" width="1.28515625" style="29" customWidth="1"/>
    <col min="6153" max="6153" width="15.42578125" style="29" customWidth="1"/>
    <col min="6154" max="6154" width="14.5703125" style="29" customWidth="1"/>
    <col min="6155" max="6155" width="14.85546875" style="29" customWidth="1"/>
    <col min="6156" max="6156" width="15.28515625" style="29" customWidth="1"/>
    <col min="6157" max="6157" width="9.7109375" style="29" customWidth="1"/>
    <col min="6158" max="6158" width="10" style="29" customWidth="1"/>
    <col min="6159" max="6159" width="9.85546875" style="29" customWidth="1"/>
    <col min="6160" max="6160" width="8.85546875" style="29" customWidth="1"/>
    <col min="6161" max="6161" width="9.140625" style="29"/>
    <col min="6162" max="6162" width="7.28515625" style="29" customWidth="1"/>
    <col min="6163" max="6163" width="8.42578125" style="29" customWidth="1"/>
    <col min="6164" max="6164" width="2" style="29" customWidth="1"/>
    <col min="6165" max="6166" width="8" style="29" customWidth="1"/>
    <col min="6167" max="6167" width="8.42578125" style="29" customWidth="1"/>
    <col min="6168" max="6169" width="8.5703125" style="29" customWidth="1"/>
    <col min="6170" max="6407" width="9.140625" style="29"/>
    <col min="6408" max="6408" width="1.28515625" style="29" customWidth="1"/>
    <col min="6409" max="6409" width="15.42578125" style="29" customWidth="1"/>
    <col min="6410" max="6410" width="14.5703125" style="29" customWidth="1"/>
    <col min="6411" max="6411" width="14.85546875" style="29" customWidth="1"/>
    <col min="6412" max="6412" width="15.28515625" style="29" customWidth="1"/>
    <col min="6413" max="6413" width="9.7109375" style="29" customWidth="1"/>
    <col min="6414" max="6414" width="10" style="29" customWidth="1"/>
    <col min="6415" max="6415" width="9.85546875" style="29" customWidth="1"/>
    <col min="6416" max="6416" width="8.85546875" style="29" customWidth="1"/>
    <col min="6417" max="6417" width="9.140625" style="29"/>
    <col min="6418" max="6418" width="7.28515625" style="29" customWidth="1"/>
    <col min="6419" max="6419" width="8.42578125" style="29" customWidth="1"/>
    <col min="6420" max="6420" width="2" style="29" customWidth="1"/>
    <col min="6421" max="6422" width="8" style="29" customWidth="1"/>
    <col min="6423" max="6423" width="8.42578125" style="29" customWidth="1"/>
    <col min="6424" max="6425" width="8.5703125" style="29" customWidth="1"/>
    <col min="6426" max="6663" width="9.140625" style="29"/>
    <col min="6664" max="6664" width="1.28515625" style="29" customWidth="1"/>
    <col min="6665" max="6665" width="15.42578125" style="29" customWidth="1"/>
    <col min="6666" max="6666" width="14.5703125" style="29" customWidth="1"/>
    <col min="6667" max="6667" width="14.85546875" style="29" customWidth="1"/>
    <col min="6668" max="6668" width="15.28515625" style="29" customWidth="1"/>
    <col min="6669" max="6669" width="9.7109375" style="29" customWidth="1"/>
    <col min="6670" max="6670" width="10" style="29" customWidth="1"/>
    <col min="6671" max="6671" width="9.85546875" style="29" customWidth="1"/>
    <col min="6672" max="6672" width="8.85546875" style="29" customWidth="1"/>
    <col min="6673" max="6673" width="9.140625" style="29"/>
    <col min="6674" max="6674" width="7.28515625" style="29" customWidth="1"/>
    <col min="6675" max="6675" width="8.42578125" style="29" customWidth="1"/>
    <col min="6676" max="6676" width="2" style="29" customWidth="1"/>
    <col min="6677" max="6678" width="8" style="29" customWidth="1"/>
    <col min="6679" max="6679" width="8.42578125" style="29" customWidth="1"/>
    <col min="6680" max="6681" width="8.5703125" style="29" customWidth="1"/>
    <col min="6682" max="6919" width="9.140625" style="29"/>
    <col min="6920" max="6920" width="1.28515625" style="29" customWidth="1"/>
    <col min="6921" max="6921" width="15.42578125" style="29" customWidth="1"/>
    <col min="6922" max="6922" width="14.5703125" style="29" customWidth="1"/>
    <col min="6923" max="6923" width="14.85546875" style="29" customWidth="1"/>
    <col min="6924" max="6924" width="15.28515625" style="29" customWidth="1"/>
    <col min="6925" max="6925" width="9.7109375" style="29" customWidth="1"/>
    <col min="6926" max="6926" width="10" style="29" customWidth="1"/>
    <col min="6927" max="6927" width="9.85546875" style="29" customWidth="1"/>
    <col min="6928" max="6928" width="8.85546875" style="29" customWidth="1"/>
    <col min="6929" max="6929" width="9.140625" style="29"/>
    <col min="6930" max="6930" width="7.28515625" style="29" customWidth="1"/>
    <col min="6931" max="6931" width="8.42578125" style="29" customWidth="1"/>
    <col min="6932" max="6932" width="2" style="29" customWidth="1"/>
    <col min="6933" max="6934" width="8" style="29" customWidth="1"/>
    <col min="6935" max="6935" width="8.42578125" style="29" customWidth="1"/>
    <col min="6936" max="6937" width="8.5703125" style="29" customWidth="1"/>
    <col min="6938" max="7175" width="9.140625" style="29"/>
    <col min="7176" max="7176" width="1.28515625" style="29" customWidth="1"/>
    <col min="7177" max="7177" width="15.42578125" style="29" customWidth="1"/>
    <col min="7178" max="7178" width="14.5703125" style="29" customWidth="1"/>
    <col min="7179" max="7179" width="14.85546875" style="29" customWidth="1"/>
    <col min="7180" max="7180" width="15.28515625" style="29" customWidth="1"/>
    <col min="7181" max="7181" width="9.7109375" style="29" customWidth="1"/>
    <col min="7182" max="7182" width="10" style="29" customWidth="1"/>
    <col min="7183" max="7183" width="9.85546875" style="29" customWidth="1"/>
    <col min="7184" max="7184" width="8.85546875" style="29" customWidth="1"/>
    <col min="7185" max="7185" width="9.140625" style="29"/>
    <col min="7186" max="7186" width="7.28515625" style="29" customWidth="1"/>
    <col min="7187" max="7187" width="8.42578125" style="29" customWidth="1"/>
    <col min="7188" max="7188" width="2" style="29" customWidth="1"/>
    <col min="7189" max="7190" width="8" style="29" customWidth="1"/>
    <col min="7191" max="7191" width="8.42578125" style="29" customWidth="1"/>
    <col min="7192" max="7193" width="8.5703125" style="29" customWidth="1"/>
    <col min="7194" max="7431" width="9.140625" style="29"/>
    <col min="7432" max="7432" width="1.28515625" style="29" customWidth="1"/>
    <col min="7433" max="7433" width="15.42578125" style="29" customWidth="1"/>
    <col min="7434" max="7434" width="14.5703125" style="29" customWidth="1"/>
    <col min="7435" max="7435" width="14.85546875" style="29" customWidth="1"/>
    <col min="7436" max="7436" width="15.28515625" style="29" customWidth="1"/>
    <col min="7437" max="7437" width="9.7109375" style="29" customWidth="1"/>
    <col min="7438" max="7438" width="10" style="29" customWidth="1"/>
    <col min="7439" max="7439" width="9.85546875" style="29" customWidth="1"/>
    <col min="7440" max="7440" width="8.85546875" style="29" customWidth="1"/>
    <col min="7441" max="7441" width="9.140625" style="29"/>
    <col min="7442" max="7442" width="7.28515625" style="29" customWidth="1"/>
    <col min="7443" max="7443" width="8.42578125" style="29" customWidth="1"/>
    <col min="7444" max="7444" width="2" style="29" customWidth="1"/>
    <col min="7445" max="7446" width="8" style="29" customWidth="1"/>
    <col min="7447" max="7447" width="8.42578125" style="29" customWidth="1"/>
    <col min="7448" max="7449" width="8.5703125" style="29" customWidth="1"/>
    <col min="7450" max="7687" width="9.140625" style="29"/>
    <col min="7688" max="7688" width="1.28515625" style="29" customWidth="1"/>
    <col min="7689" max="7689" width="15.42578125" style="29" customWidth="1"/>
    <col min="7690" max="7690" width="14.5703125" style="29" customWidth="1"/>
    <col min="7691" max="7691" width="14.85546875" style="29" customWidth="1"/>
    <col min="7692" max="7692" width="15.28515625" style="29" customWidth="1"/>
    <col min="7693" max="7693" width="9.7109375" style="29" customWidth="1"/>
    <col min="7694" max="7694" width="10" style="29" customWidth="1"/>
    <col min="7695" max="7695" width="9.85546875" style="29" customWidth="1"/>
    <col min="7696" max="7696" width="8.85546875" style="29" customWidth="1"/>
    <col min="7697" max="7697" width="9.140625" style="29"/>
    <col min="7698" max="7698" width="7.28515625" style="29" customWidth="1"/>
    <col min="7699" max="7699" width="8.42578125" style="29" customWidth="1"/>
    <col min="7700" max="7700" width="2" style="29" customWidth="1"/>
    <col min="7701" max="7702" width="8" style="29" customWidth="1"/>
    <col min="7703" max="7703" width="8.42578125" style="29" customWidth="1"/>
    <col min="7704" max="7705" width="8.5703125" style="29" customWidth="1"/>
    <col min="7706" max="7943" width="9.140625" style="29"/>
    <col min="7944" max="7944" width="1.28515625" style="29" customWidth="1"/>
    <col min="7945" max="7945" width="15.42578125" style="29" customWidth="1"/>
    <col min="7946" max="7946" width="14.5703125" style="29" customWidth="1"/>
    <col min="7947" max="7947" width="14.85546875" style="29" customWidth="1"/>
    <col min="7948" max="7948" width="15.28515625" style="29" customWidth="1"/>
    <col min="7949" max="7949" width="9.7109375" style="29" customWidth="1"/>
    <col min="7950" max="7950" width="10" style="29" customWidth="1"/>
    <col min="7951" max="7951" width="9.85546875" style="29" customWidth="1"/>
    <col min="7952" max="7952" width="8.85546875" style="29" customWidth="1"/>
    <col min="7953" max="7953" width="9.140625" style="29"/>
    <col min="7954" max="7954" width="7.28515625" style="29" customWidth="1"/>
    <col min="7955" max="7955" width="8.42578125" style="29" customWidth="1"/>
    <col min="7956" max="7956" width="2" style="29" customWidth="1"/>
    <col min="7957" max="7958" width="8" style="29" customWidth="1"/>
    <col min="7959" max="7959" width="8.42578125" style="29" customWidth="1"/>
    <col min="7960" max="7961" width="8.5703125" style="29" customWidth="1"/>
    <col min="7962" max="8199" width="9.140625" style="29"/>
    <col min="8200" max="8200" width="1.28515625" style="29" customWidth="1"/>
    <col min="8201" max="8201" width="15.42578125" style="29" customWidth="1"/>
    <col min="8202" max="8202" width="14.5703125" style="29" customWidth="1"/>
    <col min="8203" max="8203" width="14.85546875" style="29" customWidth="1"/>
    <col min="8204" max="8204" width="15.28515625" style="29" customWidth="1"/>
    <col min="8205" max="8205" width="9.7109375" style="29" customWidth="1"/>
    <col min="8206" max="8206" width="10" style="29" customWidth="1"/>
    <col min="8207" max="8207" width="9.85546875" style="29" customWidth="1"/>
    <col min="8208" max="8208" width="8.85546875" style="29" customWidth="1"/>
    <col min="8209" max="8209" width="9.140625" style="29"/>
    <col min="8210" max="8210" width="7.28515625" style="29" customWidth="1"/>
    <col min="8211" max="8211" width="8.42578125" style="29" customWidth="1"/>
    <col min="8212" max="8212" width="2" style="29" customWidth="1"/>
    <col min="8213" max="8214" width="8" style="29" customWidth="1"/>
    <col min="8215" max="8215" width="8.42578125" style="29" customWidth="1"/>
    <col min="8216" max="8217" width="8.5703125" style="29" customWidth="1"/>
    <col min="8218" max="8455" width="9.140625" style="29"/>
    <col min="8456" max="8456" width="1.28515625" style="29" customWidth="1"/>
    <col min="8457" max="8457" width="15.42578125" style="29" customWidth="1"/>
    <col min="8458" max="8458" width="14.5703125" style="29" customWidth="1"/>
    <col min="8459" max="8459" width="14.85546875" style="29" customWidth="1"/>
    <col min="8460" max="8460" width="15.28515625" style="29" customWidth="1"/>
    <col min="8461" max="8461" width="9.7109375" style="29" customWidth="1"/>
    <col min="8462" max="8462" width="10" style="29" customWidth="1"/>
    <col min="8463" max="8463" width="9.85546875" style="29" customWidth="1"/>
    <col min="8464" max="8464" width="8.85546875" style="29" customWidth="1"/>
    <col min="8465" max="8465" width="9.140625" style="29"/>
    <col min="8466" max="8466" width="7.28515625" style="29" customWidth="1"/>
    <col min="8467" max="8467" width="8.42578125" style="29" customWidth="1"/>
    <col min="8468" max="8468" width="2" style="29" customWidth="1"/>
    <col min="8469" max="8470" width="8" style="29" customWidth="1"/>
    <col min="8471" max="8471" width="8.42578125" style="29" customWidth="1"/>
    <col min="8472" max="8473" width="8.5703125" style="29" customWidth="1"/>
    <col min="8474" max="8711" width="9.140625" style="29"/>
    <col min="8712" max="8712" width="1.28515625" style="29" customWidth="1"/>
    <col min="8713" max="8713" width="15.42578125" style="29" customWidth="1"/>
    <col min="8714" max="8714" width="14.5703125" style="29" customWidth="1"/>
    <col min="8715" max="8715" width="14.85546875" style="29" customWidth="1"/>
    <col min="8716" max="8716" width="15.28515625" style="29" customWidth="1"/>
    <col min="8717" max="8717" width="9.7109375" style="29" customWidth="1"/>
    <col min="8718" max="8718" width="10" style="29" customWidth="1"/>
    <col min="8719" max="8719" width="9.85546875" style="29" customWidth="1"/>
    <col min="8720" max="8720" width="8.85546875" style="29" customWidth="1"/>
    <col min="8721" max="8721" width="9.140625" style="29"/>
    <col min="8722" max="8722" width="7.28515625" style="29" customWidth="1"/>
    <col min="8723" max="8723" width="8.42578125" style="29" customWidth="1"/>
    <col min="8724" max="8724" width="2" style="29" customWidth="1"/>
    <col min="8725" max="8726" width="8" style="29" customWidth="1"/>
    <col min="8727" max="8727" width="8.42578125" style="29" customWidth="1"/>
    <col min="8728" max="8729" width="8.5703125" style="29" customWidth="1"/>
    <col min="8730" max="8967" width="9.140625" style="29"/>
    <col min="8968" max="8968" width="1.28515625" style="29" customWidth="1"/>
    <col min="8969" max="8969" width="15.42578125" style="29" customWidth="1"/>
    <col min="8970" max="8970" width="14.5703125" style="29" customWidth="1"/>
    <col min="8971" max="8971" width="14.85546875" style="29" customWidth="1"/>
    <col min="8972" max="8972" width="15.28515625" style="29" customWidth="1"/>
    <col min="8973" max="8973" width="9.7109375" style="29" customWidth="1"/>
    <col min="8974" max="8974" width="10" style="29" customWidth="1"/>
    <col min="8975" max="8975" width="9.85546875" style="29" customWidth="1"/>
    <col min="8976" max="8976" width="8.85546875" style="29" customWidth="1"/>
    <col min="8977" max="8977" width="9.140625" style="29"/>
    <col min="8978" max="8978" width="7.28515625" style="29" customWidth="1"/>
    <col min="8979" max="8979" width="8.42578125" style="29" customWidth="1"/>
    <col min="8980" max="8980" width="2" style="29" customWidth="1"/>
    <col min="8981" max="8982" width="8" style="29" customWidth="1"/>
    <col min="8983" max="8983" width="8.42578125" style="29" customWidth="1"/>
    <col min="8984" max="8985" width="8.5703125" style="29" customWidth="1"/>
    <col min="8986" max="9223" width="9.140625" style="29"/>
    <col min="9224" max="9224" width="1.28515625" style="29" customWidth="1"/>
    <col min="9225" max="9225" width="15.42578125" style="29" customWidth="1"/>
    <col min="9226" max="9226" width="14.5703125" style="29" customWidth="1"/>
    <col min="9227" max="9227" width="14.85546875" style="29" customWidth="1"/>
    <col min="9228" max="9228" width="15.28515625" style="29" customWidth="1"/>
    <col min="9229" max="9229" width="9.7109375" style="29" customWidth="1"/>
    <col min="9230" max="9230" width="10" style="29" customWidth="1"/>
    <col min="9231" max="9231" width="9.85546875" style="29" customWidth="1"/>
    <col min="9232" max="9232" width="8.85546875" style="29" customWidth="1"/>
    <col min="9233" max="9233" width="9.140625" style="29"/>
    <col min="9234" max="9234" width="7.28515625" style="29" customWidth="1"/>
    <col min="9235" max="9235" width="8.42578125" style="29" customWidth="1"/>
    <col min="9236" max="9236" width="2" style="29" customWidth="1"/>
    <col min="9237" max="9238" width="8" style="29" customWidth="1"/>
    <col min="9239" max="9239" width="8.42578125" style="29" customWidth="1"/>
    <col min="9240" max="9241" width="8.5703125" style="29" customWidth="1"/>
    <col min="9242" max="9479" width="9.140625" style="29"/>
    <col min="9480" max="9480" width="1.28515625" style="29" customWidth="1"/>
    <col min="9481" max="9481" width="15.42578125" style="29" customWidth="1"/>
    <col min="9482" max="9482" width="14.5703125" style="29" customWidth="1"/>
    <col min="9483" max="9483" width="14.85546875" style="29" customWidth="1"/>
    <col min="9484" max="9484" width="15.28515625" style="29" customWidth="1"/>
    <col min="9485" max="9485" width="9.7109375" style="29" customWidth="1"/>
    <col min="9486" max="9486" width="10" style="29" customWidth="1"/>
    <col min="9487" max="9487" width="9.85546875" style="29" customWidth="1"/>
    <col min="9488" max="9488" width="8.85546875" style="29" customWidth="1"/>
    <col min="9489" max="9489" width="9.140625" style="29"/>
    <col min="9490" max="9490" width="7.28515625" style="29" customWidth="1"/>
    <col min="9491" max="9491" width="8.42578125" style="29" customWidth="1"/>
    <col min="9492" max="9492" width="2" style="29" customWidth="1"/>
    <col min="9493" max="9494" width="8" style="29" customWidth="1"/>
    <col min="9495" max="9495" width="8.42578125" style="29" customWidth="1"/>
    <col min="9496" max="9497" width="8.5703125" style="29" customWidth="1"/>
    <col min="9498" max="9735" width="9.140625" style="29"/>
    <col min="9736" max="9736" width="1.28515625" style="29" customWidth="1"/>
    <col min="9737" max="9737" width="15.42578125" style="29" customWidth="1"/>
    <col min="9738" max="9738" width="14.5703125" style="29" customWidth="1"/>
    <col min="9739" max="9739" width="14.85546875" style="29" customWidth="1"/>
    <col min="9740" max="9740" width="15.28515625" style="29" customWidth="1"/>
    <col min="9741" max="9741" width="9.7109375" style="29" customWidth="1"/>
    <col min="9742" max="9742" width="10" style="29" customWidth="1"/>
    <col min="9743" max="9743" width="9.85546875" style="29" customWidth="1"/>
    <col min="9744" max="9744" width="8.85546875" style="29" customWidth="1"/>
    <col min="9745" max="9745" width="9.140625" style="29"/>
    <col min="9746" max="9746" width="7.28515625" style="29" customWidth="1"/>
    <col min="9747" max="9747" width="8.42578125" style="29" customWidth="1"/>
    <col min="9748" max="9748" width="2" style="29" customWidth="1"/>
    <col min="9749" max="9750" width="8" style="29" customWidth="1"/>
    <col min="9751" max="9751" width="8.42578125" style="29" customWidth="1"/>
    <col min="9752" max="9753" width="8.5703125" style="29" customWidth="1"/>
    <col min="9754" max="9991" width="9.140625" style="29"/>
    <col min="9992" max="9992" width="1.28515625" style="29" customWidth="1"/>
    <col min="9993" max="9993" width="15.42578125" style="29" customWidth="1"/>
    <col min="9994" max="9994" width="14.5703125" style="29" customWidth="1"/>
    <col min="9995" max="9995" width="14.85546875" style="29" customWidth="1"/>
    <col min="9996" max="9996" width="15.28515625" style="29" customWidth="1"/>
    <col min="9997" max="9997" width="9.7109375" style="29" customWidth="1"/>
    <col min="9998" max="9998" width="10" style="29" customWidth="1"/>
    <col min="9999" max="9999" width="9.85546875" style="29" customWidth="1"/>
    <col min="10000" max="10000" width="8.85546875" style="29" customWidth="1"/>
    <col min="10001" max="10001" width="9.140625" style="29"/>
    <col min="10002" max="10002" width="7.28515625" style="29" customWidth="1"/>
    <col min="10003" max="10003" width="8.42578125" style="29" customWidth="1"/>
    <col min="10004" max="10004" width="2" style="29" customWidth="1"/>
    <col min="10005" max="10006" width="8" style="29" customWidth="1"/>
    <col min="10007" max="10007" width="8.42578125" style="29" customWidth="1"/>
    <col min="10008" max="10009" width="8.5703125" style="29" customWidth="1"/>
    <col min="10010" max="10247" width="9.140625" style="29"/>
    <col min="10248" max="10248" width="1.28515625" style="29" customWidth="1"/>
    <col min="10249" max="10249" width="15.42578125" style="29" customWidth="1"/>
    <col min="10250" max="10250" width="14.5703125" style="29" customWidth="1"/>
    <col min="10251" max="10251" width="14.85546875" style="29" customWidth="1"/>
    <col min="10252" max="10252" width="15.28515625" style="29" customWidth="1"/>
    <col min="10253" max="10253" width="9.7109375" style="29" customWidth="1"/>
    <col min="10254" max="10254" width="10" style="29" customWidth="1"/>
    <col min="10255" max="10255" width="9.85546875" style="29" customWidth="1"/>
    <col min="10256" max="10256" width="8.85546875" style="29" customWidth="1"/>
    <col min="10257" max="10257" width="9.140625" style="29"/>
    <col min="10258" max="10258" width="7.28515625" style="29" customWidth="1"/>
    <col min="10259" max="10259" width="8.42578125" style="29" customWidth="1"/>
    <col min="10260" max="10260" width="2" style="29" customWidth="1"/>
    <col min="10261" max="10262" width="8" style="29" customWidth="1"/>
    <col min="10263" max="10263" width="8.42578125" style="29" customWidth="1"/>
    <col min="10264" max="10265" width="8.5703125" style="29" customWidth="1"/>
    <col min="10266" max="10503" width="9.140625" style="29"/>
    <col min="10504" max="10504" width="1.28515625" style="29" customWidth="1"/>
    <col min="10505" max="10505" width="15.42578125" style="29" customWidth="1"/>
    <col min="10506" max="10506" width="14.5703125" style="29" customWidth="1"/>
    <col min="10507" max="10507" width="14.85546875" style="29" customWidth="1"/>
    <col min="10508" max="10508" width="15.28515625" style="29" customWidth="1"/>
    <col min="10509" max="10509" width="9.7109375" style="29" customWidth="1"/>
    <col min="10510" max="10510" width="10" style="29" customWidth="1"/>
    <col min="10511" max="10511" width="9.85546875" style="29" customWidth="1"/>
    <col min="10512" max="10512" width="8.85546875" style="29" customWidth="1"/>
    <col min="10513" max="10513" width="9.140625" style="29"/>
    <col min="10514" max="10514" width="7.28515625" style="29" customWidth="1"/>
    <col min="10515" max="10515" width="8.42578125" style="29" customWidth="1"/>
    <col min="10516" max="10516" width="2" style="29" customWidth="1"/>
    <col min="10517" max="10518" width="8" style="29" customWidth="1"/>
    <col min="10519" max="10519" width="8.42578125" style="29" customWidth="1"/>
    <col min="10520" max="10521" width="8.5703125" style="29" customWidth="1"/>
    <col min="10522" max="10759" width="9.140625" style="29"/>
    <col min="10760" max="10760" width="1.28515625" style="29" customWidth="1"/>
    <col min="10761" max="10761" width="15.42578125" style="29" customWidth="1"/>
    <col min="10762" max="10762" width="14.5703125" style="29" customWidth="1"/>
    <col min="10763" max="10763" width="14.85546875" style="29" customWidth="1"/>
    <col min="10764" max="10764" width="15.28515625" style="29" customWidth="1"/>
    <col min="10765" max="10765" width="9.7109375" style="29" customWidth="1"/>
    <col min="10766" max="10766" width="10" style="29" customWidth="1"/>
    <col min="10767" max="10767" width="9.85546875" style="29" customWidth="1"/>
    <col min="10768" max="10768" width="8.85546875" style="29" customWidth="1"/>
    <col min="10769" max="10769" width="9.140625" style="29"/>
    <col min="10770" max="10770" width="7.28515625" style="29" customWidth="1"/>
    <col min="10771" max="10771" width="8.42578125" style="29" customWidth="1"/>
    <col min="10772" max="10772" width="2" style="29" customWidth="1"/>
    <col min="10773" max="10774" width="8" style="29" customWidth="1"/>
    <col min="10775" max="10775" width="8.42578125" style="29" customWidth="1"/>
    <col min="10776" max="10777" width="8.5703125" style="29" customWidth="1"/>
    <col min="10778" max="11015" width="9.140625" style="29"/>
    <col min="11016" max="11016" width="1.28515625" style="29" customWidth="1"/>
    <col min="11017" max="11017" width="15.42578125" style="29" customWidth="1"/>
    <col min="11018" max="11018" width="14.5703125" style="29" customWidth="1"/>
    <col min="11019" max="11019" width="14.85546875" style="29" customWidth="1"/>
    <col min="11020" max="11020" width="15.28515625" style="29" customWidth="1"/>
    <col min="11021" max="11021" width="9.7109375" style="29" customWidth="1"/>
    <col min="11022" max="11022" width="10" style="29" customWidth="1"/>
    <col min="11023" max="11023" width="9.85546875" style="29" customWidth="1"/>
    <col min="11024" max="11024" width="8.85546875" style="29" customWidth="1"/>
    <col min="11025" max="11025" width="9.140625" style="29"/>
    <col min="11026" max="11026" width="7.28515625" style="29" customWidth="1"/>
    <col min="11027" max="11027" width="8.42578125" style="29" customWidth="1"/>
    <col min="11028" max="11028" width="2" style="29" customWidth="1"/>
    <col min="11029" max="11030" width="8" style="29" customWidth="1"/>
    <col min="11031" max="11031" width="8.42578125" style="29" customWidth="1"/>
    <col min="11032" max="11033" width="8.5703125" style="29" customWidth="1"/>
    <col min="11034" max="11271" width="9.140625" style="29"/>
    <col min="11272" max="11272" width="1.28515625" style="29" customWidth="1"/>
    <col min="11273" max="11273" width="15.42578125" style="29" customWidth="1"/>
    <col min="11274" max="11274" width="14.5703125" style="29" customWidth="1"/>
    <col min="11275" max="11275" width="14.85546875" style="29" customWidth="1"/>
    <col min="11276" max="11276" width="15.28515625" style="29" customWidth="1"/>
    <col min="11277" max="11277" width="9.7109375" style="29" customWidth="1"/>
    <col min="11278" max="11278" width="10" style="29" customWidth="1"/>
    <col min="11279" max="11279" width="9.85546875" style="29" customWidth="1"/>
    <col min="11280" max="11280" width="8.85546875" style="29" customWidth="1"/>
    <col min="11281" max="11281" width="9.140625" style="29"/>
    <col min="11282" max="11282" width="7.28515625" style="29" customWidth="1"/>
    <col min="11283" max="11283" width="8.42578125" style="29" customWidth="1"/>
    <col min="11284" max="11284" width="2" style="29" customWidth="1"/>
    <col min="11285" max="11286" width="8" style="29" customWidth="1"/>
    <col min="11287" max="11287" width="8.42578125" style="29" customWidth="1"/>
    <col min="11288" max="11289" width="8.5703125" style="29" customWidth="1"/>
    <col min="11290" max="11527" width="9.140625" style="29"/>
    <col min="11528" max="11528" width="1.28515625" style="29" customWidth="1"/>
    <col min="11529" max="11529" width="15.42578125" style="29" customWidth="1"/>
    <col min="11530" max="11530" width="14.5703125" style="29" customWidth="1"/>
    <col min="11531" max="11531" width="14.85546875" style="29" customWidth="1"/>
    <col min="11532" max="11532" width="15.28515625" style="29" customWidth="1"/>
    <col min="11533" max="11533" width="9.7109375" style="29" customWidth="1"/>
    <col min="11534" max="11534" width="10" style="29" customWidth="1"/>
    <col min="11535" max="11535" width="9.85546875" style="29" customWidth="1"/>
    <col min="11536" max="11536" width="8.85546875" style="29" customWidth="1"/>
    <col min="11537" max="11537" width="9.140625" style="29"/>
    <col min="11538" max="11538" width="7.28515625" style="29" customWidth="1"/>
    <col min="11539" max="11539" width="8.42578125" style="29" customWidth="1"/>
    <col min="11540" max="11540" width="2" style="29" customWidth="1"/>
    <col min="11541" max="11542" width="8" style="29" customWidth="1"/>
    <col min="11543" max="11543" width="8.42578125" style="29" customWidth="1"/>
    <col min="11544" max="11545" width="8.5703125" style="29" customWidth="1"/>
    <col min="11546" max="11783" width="9.140625" style="29"/>
    <col min="11784" max="11784" width="1.28515625" style="29" customWidth="1"/>
    <col min="11785" max="11785" width="15.42578125" style="29" customWidth="1"/>
    <col min="11786" max="11786" width="14.5703125" style="29" customWidth="1"/>
    <col min="11787" max="11787" width="14.85546875" style="29" customWidth="1"/>
    <col min="11788" max="11788" width="15.28515625" style="29" customWidth="1"/>
    <col min="11789" max="11789" width="9.7109375" style="29" customWidth="1"/>
    <col min="11790" max="11790" width="10" style="29" customWidth="1"/>
    <col min="11791" max="11791" width="9.85546875" style="29" customWidth="1"/>
    <col min="11792" max="11792" width="8.85546875" style="29" customWidth="1"/>
    <col min="11793" max="11793" width="9.140625" style="29"/>
    <col min="11794" max="11794" width="7.28515625" style="29" customWidth="1"/>
    <col min="11795" max="11795" width="8.42578125" style="29" customWidth="1"/>
    <col min="11796" max="11796" width="2" style="29" customWidth="1"/>
    <col min="11797" max="11798" width="8" style="29" customWidth="1"/>
    <col min="11799" max="11799" width="8.42578125" style="29" customWidth="1"/>
    <col min="11800" max="11801" width="8.5703125" style="29" customWidth="1"/>
    <col min="11802" max="12039" width="9.140625" style="29"/>
    <col min="12040" max="12040" width="1.28515625" style="29" customWidth="1"/>
    <col min="12041" max="12041" width="15.42578125" style="29" customWidth="1"/>
    <col min="12042" max="12042" width="14.5703125" style="29" customWidth="1"/>
    <col min="12043" max="12043" width="14.85546875" style="29" customWidth="1"/>
    <col min="12044" max="12044" width="15.28515625" style="29" customWidth="1"/>
    <col min="12045" max="12045" width="9.7109375" style="29" customWidth="1"/>
    <col min="12046" max="12046" width="10" style="29" customWidth="1"/>
    <col min="12047" max="12047" width="9.85546875" style="29" customWidth="1"/>
    <col min="12048" max="12048" width="8.85546875" style="29" customWidth="1"/>
    <col min="12049" max="12049" width="9.140625" style="29"/>
    <col min="12050" max="12050" width="7.28515625" style="29" customWidth="1"/>
    <col min="12051" max="12051" width="8.42578125" style="29" customWidth="1"/>
    <col min="12052" max="12052" width="2" style="29" customWidth="1"/>
    <col min="12053" max="12054" width="8" style="29" customWidth="1"/>
    <col min="12055" max="12055" width="8.42578125" style="29" customWidth="1"/>
    <col min="12056" max="12057" width="8.5703125" style="29" customWidth="1"/>
    <col min="12058" max="12295" width="9.140625" style="29"/>
    <col min="12296" max="12296" width="1.28515625" style="29" customWidth="1"/>
    <col min="12297" max="12297" width="15.42578125" style="29" customWidth="1"/>
    <col min="12298" max="12298" width="14.5703125" style="29" customWidth="1"/>
    <col min="12299" max="12299" width="14.85546875" style="29" customWidth="1"/>
    <col min="12300" max="12300" width="15.28515625" style="29" customWidth="1"/>
    <col min="12301" max="12301" width="9.7109375" style="29" customWidth="1"/>
    <col min="12302" max="12302" width="10" style="29" customWidth="1"/>
    <col min="12303" max="12303" width="9.85546875" style="29" customWidth="1"/>
    <col min="12304" max="12304" width="8.85546875" style="29" customWidth="1"/>
    <col min="12305" max="12305" width="9.140625" style="29"/>
    <col min="12306" max="12306" width="7.28515625" style="29" customWidth="1"/>
    <col min="12307" max="12307" width="8.42578125" style="29" customWidth="1"/>
    <col min="12308" max="12308" width="2" style="29" customWidth="1"/>
    <col min="12309" max="12310" width="8" style="29" customWidth="1"/>
    <col min="12311" max="12311" width="8.42578125" style="29" customWidth="1"/>
    <col min="12312" max="12313" width="8.5703125" style="29" customWidth="1"/>
    <col min="12314" max="12551" width="9.140625" style="29"/>
    <col min="12552" max="12552" width="1.28515625" style="29" customWidth="1"/>
    <col min="12553" max="12553" width="15.42578125" style="29" customWidth="1"/>
    <col min="12554" max="12554" width="14.5703125" style="29" customWidth="1"/>
    <col min="12555" max="12555" width="14.85546875" style="29" customWidth="1"/>
    <col min="12556" max="12556" width="15.28515625" style="29" customWidth="1"/>
    <col min="12557" max="12557" width="9.7109375" style="29" customWidth="1"/>
    <col min="12558" max="12558" width="10" style="29" customWidth="1"/>
    <col min="12559" max="12559" width="9.85546875" style="29" customWidth="1"/>
    <col min="12560" max="12560" width="8.85546875" style="29" customWidth="1"/>
    <col min="12561" max="12561" width="9.140625" style="29"/>
    <col min="12562" max="12562" width="7.28515625" style="29" customWidth="1"/>
    <col min="12563" max="12563" width="8.42578125" style="29" customWidth="1"/>
    <col min="12564" max="12564" width="2" style="29" customWidth="1"/>
    <col min="12565" max="12566" width="8" style="29" customWidth="1"/>
    <col min="12567" max="12567" width="8.42578125" style="29" customWidth="1"/>
    <col min="12568" max="12569" width="8.5703125" style="29" customWidth="1"/>
    <col min="12570" max="12807" width="9.140625" style="29"/>
    <col min="12808" max="12808" width="1.28515625" style="29" customWidth="1"/>
    <col min="12809" max="12809" width="15.42578125" style="29" customWidth="1"/>
    <col min="12810" max="12810" width="14.5703125" style="29" customWidth="1"/>
    <col min="12811" max="12811" width="14.85546875" style="29" customWidth="1"/>
    <col min="12812" max="12812" width="15.28515625" style="29" customWidth="1"/>
    <col min="12813" max="12813" width="9.7109375" style="29" customWidth="1"/>
    <col min="12814" max="12814" width="10" style="29" customWidth="1"/>
    <col min="12815" max="12815" width="9.85546875" style="29" customWidth="1"/>
    <col min="12816" max="12816" width="8.85546875" style="29" customWidth="1"/>
    <col min="12817" max="12817" width="9.140625" style="29"/>
    <col min="12818" max="12818" width="7.28515625" style="29" customWidth="1"/>
    <col min="12819" max="12819" width="8.42578125" style="29" customWidth="1"/>
    <col min="12820" max="12820" width="2" style="29" customWidth="1"/>
    <col min="12821" max="12822" width="8" style="29" customWidth="1"/>
    <col min="12823" max="12823" width="8.42578125" style="29" customWidth="1"/>
    <col min="12824" max="12825" width="8.5703125" style="29" customWidth="1"/>
    <col min="12826" max="13063" width="9.140625" style="29"/>
    <col min="13064" max="13064" width="1.28515625" style="29" customWidth="1"/>
    <col min="13065" max="13065" width="15.42578125" style="29" customWidth="1"/>
    <col min="13066" max="13066" width="14.5703125" style="29" customWidth="1"/>
    <col min="13067" max="13067" width="14.85546875" style="29" customWidth="1"/>
    <col min="13068" max="13068" width="15.28515625" style="29" customWidth="1"/>
    <col min="13069" max="13069" width="9.7109375" style="29" customWidth="1"/>
    <col min="13070" max="13070" width="10" style="29" customWidth="1"/>
    <col min="13071" max="13071" width="9.85546875" style="29" customWidth="1"/>
    <col min="13072" max="13072" width="8.85546875" style="29" customWidth="1"/>
    <col min="13073" max="13073" width="9.140625" style="29"/>
    <col min="13074" max="13074" width="7.28515625" style="29" customWidth="1"/>
    <col min="13075" max="13075" width="8.42578125" style="29" customWidth="1"/>
    <col min="13076" max="13076" width="2" style="29" customWidth="1"/>
    <col min="13077" max="13078" width="8" style="29" customWidth="1"/>
    <col min="13079" max="13079" width="8.42578125" style="29" customWidth="1"/>
    <col min="13080" max="13081" width="8.5703125" style="29" customWidth="1"/>
    <col min="13082" max="13319" width="9.140625" style="29"/>
    <col min="13320" max="13320" width="1.28515625" style="29" customWidth="1"/>
    <col min="13321" max="13321" width="15.42578125" style="29" customWidth="1"/>
    <col min="13322" max="13322" width="14.5703125" style="29" customWidth="1"/>
    <col min="13323" max="13323" width="14.85546875" style="29" customWidth="1"/>
    <col min="13324" max="13324" width="15.28515625" style="29" customWidth="1"/>
    <col min="13325" max="13325" width="9.7109375" style="29" customWidth="1"/>
    <col min="13326" max="13326" width="10" style="29" customWidth="1"/>
    <col min="13327" max="13327" width="9.85546875" style="29" customWidth="1"/>
    <col min="13328" max="13328" width="8.85546875" style="29" customWidth="1"/>
    <col min="13329" max="13329" width="9.140625" style="29"/>
    <col min="13330" max="13330" width="7.28515625" style="29" customWidth="1"/>
    <col min="13331" max="13331" width="8.42578125" style="29" customWidth="1"/>
    <col min="13332" max="13332" width="2" style="29" customWidth="1"/>
    <col min="13333" max="13334" width="8" style="29" customWidth="1"/>
    <col min="13335" max="13335" width="8.42578125" style="29" customWidth="1"/>
    <col min="13336" max="13337" width="8.5703125" style="29" customWidth="1"/>
    <col min="13338" max="13575" width="9.140625" style="29"/>
    <col min="13576" max="13576" width="1.28515625" style="29" customWidth="1"/>
    <col min="13577" max="13577" width="15.42578125" style="29" customWidth="1"/>
    <col min="13578" max="13578" width="14.5703125" style="29" customWidth="1"/>
    <col min="13579" max="13579" width="14.85546875" style="29" customWidth="1"/>
    <col min="13580" max="13580" width="15.28515625" style="29" customWidth="1"/>
    <col min="13581" max="13581" width="9.7109375" style="29" customWidth="1"/>
    <col min="13582" max="13582" width="10" style="29" customWidth="1"/>
    <col min="13583" max="13583" width="9.85546875" style="29" customWidth="1"/>
    <col min="13584" max="13584" width="8.85546875" style="29" customWidth="1"/>
    <col min="13585" max="13585" width="9.140625" style="29"/>
    <col min="13586" max="13586" width="7.28515625" style="29" customWidth="1"/>
    <col min="13587" max="13587" width="8.42578125" style="29" customWidth="1"/>
    <col min="13588" max="13588" width="2" style="29" customWidth="1"/>
    <col min="13589" max="13590" width="8" style="29" customWidth="1"/>
    <col min="13591" max="13591" width="8.42578125" style="29" customWidth="1"/>
    <col min="13592" max="13593" width="8.5703125" style="29" customWidth="1"/>
    <col min="13594" max="13831" width="9.140625" style="29"/>
    <col min="13832" max="13832" width="1.28515625" style="29" customWidth="1"/>
    <col min="13833" max="13833" width="15.42578125" style="29" customWidth="1"/>
    <col min="13834" max="13834" width="14.5703125" style="29" customWidth="1"/>
    <col min="13835" max="13835" width="14.85546875" style="29" customWidth="1"/>
    <col min="13836" max="13836" width="15.28515625" style="29" customWidth="1"/>
    <col min="13837" max="13837" width="9.7109375" style="29" customWidth="1"/>
    <col min="13838" max="13838" width="10" style="29" customWidth="1"/>
    <col min="13839" max="13839" width="9.85546875" style="29" customWidth="1"/>
    <col min="13840" max="13840" width="8.85546875" style="29" customWidth="1"/>
    <col min="13841" max="13841" width="9.140625" style="29"/>
    <col min="13842" max="13842" width="7.28515625" style="29" customWidth="1"/>
    <col min="13843" max="13843" width="8.42578125" style="29" customWidth="1"/>
    <col min="13844" max="13844" width="2" style="29" customWidth="1"/>
    <col min="13845" max="13846" width="8" style="29" customWidth="1"/>
    <col min="13847" max="13847" width="8.42578125" style="29" customWidth="1"/>
    <col min="13848" max="13849" width="8.5703125" style="29" customWidth="1"/>
    <col min="13850" max="14087" width="9.140625" style="29"/>
    <col min="14088" max="14088" width="1.28515625" style="29" customWidth="1"/>
    <col min="14089" max="14089" width="15.42578125" style="29" customWidth="1"/>
    <col min="14090" max="14090" width="14.5703125" style="29" customWidth="1"/>
    <col min="14091" max="14091" width="14.85546875" style="29" customWidth="1"/>
    <col min="14092" max="14092" width="15.28515625" style="29" customWidth="1"/>
    <col min="14093" max="14093" width="9.7109375" style="29" customWidth="1"/>
    <col min="14094" max="14094" width="10" style="29" customWidth="1"/>
    <col min="14095" max="14095" width="9.85546875" style="29" customWidth="1"/>
    <col min="14096" max="14096" width="8.85546875" style="29" customWidth="1"/>
    <col min="14097" max="14097" width="9.140625" style="29"/>
    <col min="14098" max="14098" width="7.28515625" style="29" customWidth="1"/>
    <col min="14099" max="14099" width="8.42578125" style="29" customWidth="1"/>
    <col min="14100" max="14100" width="2" style="29" customWidth="1"/>
    <col min="14101" max="14102" width="8" style="29" customWidth="1"/>
    <col min="14103" max="14103" width="8.42578125" style="29" customWidth="1"/>
    <col min="14104" max="14105" width="8.5703125" style="29" customWidth="1"/>
    <col min="14106" max="14343" width="9.140625" style="29"/>
    <col min="14344" max="14344" width="1.28515625" style="29" customWidth="1"/>
    <col min="14345" max="14345" width="15.42578125" style="29" customWidth="1"/>
    <col min="14346" max="14346" width="14.5703125" style="29" customWidth="1"/>
    <col min="14347" max="14347" width="14.85546875" style="29" customWidth="1"/>
    <col min="14348" max="14348" width="15.28515625" style="29" customWidth="1"/>
    <col min="14349" max="14349" width="9.7109375" style="29" customWidth="1"/>
    <col min="14350" max="14350" width="10" style="29" customWidth="1"/>
    <col min="14351" max="14351" width="9.85546875" style="29" customWidth="1"/>
    <col min="14352" max="14352" width="8.85546875" style="29" customWidth="1"/>
    <col min="14353" max="14353" width="9.140625" style="29"/>
    <col min="14354" max="14354" width="7.28515625" style="29" customWidth="1"/>
    <col min="14355" max="14355" width="8.42578125" style="29" customWidth="1"/>
    <col min="14356" max="14356" width="2" style="29" customWidth="1"/>
    <col min="14357" max="14358" width="8" style="29" customWidth="1"/>
    <col min="14359" max="14359" width="8.42578125" style="29" customWidth="1"/>
    <col min="14360" max="14361" width="8.5703125" style="29" customWidth="1"/>
    <col min="14362" max="14599" width="9.140625" style="29"/>
    <col min="14600" max="14600" width="1.28515625" style="29" customWidth="1"/>
    <col min="14601" max="14601" width="15.42578125" style="29" customWidth="1"/>
    <col min="14602" max="14602" width="14.5703125" style="29" customWidth="1"/>
    <col min="14603" max="14603" width="14.85546875" style="29" customWidth="1"/>
    <col min="14604" max="14604" width="15.28515625" style="29" customWidth="1"/>
    <col min="14605" max="14605" width="9.7109375" style="29" customWidth="1"/>
    <col min="14606" max="14606" width="10" style="29" customWidth="1"/>
    <col min="14607" max="14607" width="9.85546875" style="29" customWidth="1"/>
    <col min="14608" max="14608" width="8.85546875" style="29" customWidth="1"/>
    <col min="14609" max="14609" width="9.140625" style="29"/>
    <col min="14610" max="14610" width="7.28515625" style="29" customWidth="1"/>
    <col min="14611" max="14611" width="8.42578125" style="29" customWidth="1"/>
    <col min="14612" max="14612" width="2" style="29" customWidth="1"/>
    <col min="14613" max="14614" width="8" style="29" customWidth="1"/>
    <col min="14615" max="14615" width="8.42578125" style="29" customWidth="1"/>
    <col min="14616" max="14617" width="8.5703125" style="29" customWidth="1"/>
    <col min="14618" max="14855" width="9.140625" style="29"/>
    <col min="14856" max="14856" width="1.28515625" style="29" customWidth="1"/>
    <col min="14857" max="14857" width="15.42578125" style="29" customWidth="1"/>
    <col min="14858" max="14858" width="14.5703125" style="29" customWidth="1"/>
    <col min="14859" max="14859" width="14.85546875" style="29" customWidth="1"/>
    <col min="14860" max="14860" width="15.28515625" style="29" customWidth="1"/>
    <col min="14861" max="14861" width="9.7109375" style="29" customWidth="1"/>
    <col min="14862" max="14862" width="10" style="29" customWidth="1"/>
    <col min="14863" max="14863" width="9.85546875" style="29" customWidth="1"/>
    <col min="14864" max="14864" width="8.85546875" style="29" customWidth="1"/>
    <col min="14865" max="14865" width="9.140625" style="29"/>
    <col min="14866" max="14866" width="7.28515625" style="29" customWidth="1"/>
    <col min="14867" max="14867" width="8.42578125" style="29" customWidth="1"/>
    <col min="14868" max="14868" width="2" style="29" customWidth="1"/>
    <col min="14869" max="14870" width="8" style="29" customWidth="1"/>
    <col min="14871" max="14871" width="8.42578125" style="29" customWidth="1"/>
    <col min="14872" max="14873" width="8.5703125" style="29" customWidth="1"/>
    <col min="14874" max="15111" width="9.140625" style="29"/>
    <col min="15112" max="15112" width="1.28515625" style="29" customWidth="1"/>
    <col min="15113" max="15113" width="15.42578125" style="29" customWidth="1"/>
    <col min="15114" max="15114" width="14.5703125" style="29" customWidth="1"/>
    <col min="15115" max="15115" width="14.85546875" style="29" customWidth="1"/>
    <col min="15116" max="15116" width="15.28515625" style="29" customWidth="1"/>
    <col min="15117" max="15117" width="9.7109375" style="29" customWidth="1"/>
    <col min="15118" max="15118" width="10" style="29" customWidth="1"/>
    <col min="15119" max="15119" width="9.85546875" style="29" customWidth="1"/>
    <col min="15120" max="15120" width="8.85546875" style="29" customWidth="1"/>
    <col min="15121" max="15121" width="9.140625" style="29"/>
    <col min="15122" max="15122" width="7.28515625" style="29" customWidth="1"/>
    <col min="15123" max="15123" width="8.42578125" style="29" customWidth="1"/>
    <col min="15124" max="15124" width="2" style="29" customWidth="1"/>
    <col min="15125" max="15126" width="8" style="29" customWidth="1"/>
    <col min="15127" max="15127" width="8.42578125" style="29" customWidth="1"/>
    <col min="15128" max="15129" width="8.5703125" style="29" customWidth="1"/>
    <col min="15130" max="15367" width="9.140625" style="29"/>
    <col min="15368" max="15368" width="1.28515625" style="29" customWidth="1"/>
    <col min="15369" max="15369" width="15.42578125" style="29" customWidth="1"/>
    <col min="15370" max="15370" width="14.5703125" style="29" customWidth="1"/>
    <col min="15371" max="15371" width="14.85546875" style="29" customWidth="1"/>
    <col min="15372" max="15372" width="15.28515625" style="29" customWidth="1"/>
    <col min="15373" max="15373" width="9.7109375" style="29" customWidth="1"/>
    <col min="15374" max="15374" width="10" style="29" customWidth="1"/>
    <col min="15375" max="15375" width="9.85546875" style="29" customWidth="1"/>
    <col min="15376" max="15376" width="8.85546875" style="29" customWidth="1"/>
    <col min="15377" max="15377" width="9.140625" style="29"/>
    <col min="15378" max="15378" width="7.28515625" style="29" customWidth="1"/>
    <col min="15379" max="15379" width="8.42578125" style="29" customWidth="1"/>
    <col min="15380" max="15380" width="2" style="29" customWidth="1"/>
    <col min="15381" max="15382" width="8" style="29" customWidth="1"/>
    <col min="15383" max="15383" width="8.42578125" style="29" customWidth="1"/>
    <col min="15384" max="15385" width="8.5703125" style="29" customWidth="1"/>
    <col min="15386" max="15623" width="9.140625" style="29"/>
    <col min="15624" max="15624" width="1.28515625" style="29" customWidth="1"/>
    <col min="15625" max="15625" width="15.42578125" style="29" customWidth="1"/>
    <col min="15626" max="15626" width="14.5703125" style="29" customWidth="1"/>
    <col min="15627" max="15627" width="14.85546875" style="29" customWidth="1"/>
    <col min="15628" max="15628" width="15.28515625" style="29" customWidth="1"/>
    <col min="15629" max="15629" width="9.7109375" style="29" customWidth="1"/>
    <col min="15630" max="15630" width="10" style="29" customWidth="1"/>
    <col min="15631" max="15631" width="9.85546875" style="29" customWidth="1"/>
    <col min="15632" max="15632" width="8.85546875" style="29" customWidth="1"/>
    <col min="15633" max="15633" width="9.140625" style="29"/>
    <col min="15634" max="15634" width="7.28515625" style="29" customWidth="1"/>
    <col min="15635" max="15635" width="8.42578125" style="29" customWidth="1"/>
    <col min="15636" max="15636" width="2" style="29" customWidth="1"/>
    <col min="15637" max="15638" width="8" style="29" customWidth="1"/>
    <col min="15639" max="15639" width="8.42578125" style="29" customWidth="1"/>
    <col min="15640" max="15641" width="8.5703125" style="29" customWidth="1"/>
    <col min="15642" max="15879" width="9.140625" style="29"/>
    <col min="15880" max="15880" width="1.28515625" style="29" customWidth="1"/>
    <col min="15881" max="15881" width="15.42578125" style="29" customWidth="1"/>
    <col min="15882" max="15882" width="14.5703125" style="29" customWidth="1"/>
    <col min="15883" max="15883" width="14.85546875" style="29" customWidth="1"/>
    <col min="15884" max="15884" width="15.28515625" style="29" customWidth="1"/>
    <col min="15885" max="15885" width="9.7109375" style="29" customWidth="1"/>
    <col min="15886" max="15886" width="10" style="29" customWidth="1"/>
    <col min="15887" max="15887" width="9.85546875" style="29" customWidth="1"/>
    <col min="15888" max="15888" width="8.85546875" style="29" customWidth="1"/>
    <col min="15889" max="15889" width="9.140625" style="29"/>
    <col min="15890" max="15890" width="7.28515625" style="29" customWidth="1"/>
    <col min="15891" max="15891" width="8.42578125" style="29" customWidth="1"/>
    <col min="15892" max="15892" width="2" style="29" customWidth="1"/>
    <col min="15893" max="15894" width="8" style="29" customWidth="1"/>
    <col min="15895" max="15895" width="8.42578125" style="29" customWidth="1"/>
    <col min="15896" max="15897" width="8.5703125" style="29" customWidth="1"/>
    <col min="15898" max="16135" width="9.140625" style="29"/>
    <col min="16136" max="16136" width="1.28515625" style="29" customWidth="1"/>
    <col min="16137" max="16137" width="15.42578125" style="29" customWidth="1"/>
    <col min="16138" max="16138" width="14.5703125" style="29" customWidth="1"/>
    <col min="16139" max="16139" width="14.85546875" style="29" customWidth="1"/>
    <col min="16140" max="16140" width="15.28515625" style="29" customWidth="1"/>
    <col min="16141" max="16141" width="9.7109375" style="29" customWidth="1"/>
    <col min="16142" max="16142" width="10" style="29" customWidth="1"/>
    <col min="16143" max="16143" width="9.85546875" style="29" customWidth="1"/>
    <col min="16144" max="16144" width="8.85546875" style="29" customWidth="1"/>
    <col min="16145" max="16145" width="9.140625" style="29"/>
    <col min="16146" max="16146" width="7.28515625" style="29" customWidth="1"/>
    <col min="16147" max="16147" width="8.42578125" style="29" customWidth="1"/>
    <col min="16148" max="16148" width="2" style="29" customWidth="1"/>
    <col min="16149" max="16150" width="8" style="29" customWidth="1"/>
    <col min="16151" max="16151" width="8.42578125" style="29" customWidth="1"/>
    <col min="16152" max="16153" width="8.5703125" style="29" customWidth="1"/>
    <col min="16154" max="16384" width="9.140625" style="29"/>
  </cols>
  <sheetData>
    <row r="1" spans="2:29" ht="15.75" x14ac:dyDescent="0.25">
      <c r="B1" s="239" t="s">
        <v>115</v>
      </c>
      <c r="C1" s="240"/>
      <c r="D1" s="240"/>
      <c r="E1" s="240"/>
      <c r="F1" s="240"/>
      <c r="G1" s="240"/>
      <c r="H1" s="240"/>
      <c r="I1" s="240"/>
      <c r="J1" s="240"/>
      <c r="K1" s="240"/>
      <c r="L1" s="240"/>
      <c r="M1" s="240"/>
      <c r="N1" s="240"/>
      <c r="O1" s="241"/>
      <c r="Q1" s="204" t="s">
        <v>293</v>
      </c>
      <c r="R1" s="205"/>
      <c r="T1" s="224" t="s">
        <v>283</v>
      </c>
      <c r="U1" s="225"/>
      <c r="V1" s="225"/>
      <c r="W1" s="225"/>
      <c r="X1" s="225"/>
      <c r="Y1" s="225"/>
      <c r="Z1" s="226"/>
      <c r="AA1" s="197" t="s">
        <v>284</v>
      </c>
      <c r="AB1" s="198"/>
      <c r="AC1" s="199"/>
    </row>
    <row r="2" spans="2:29" ht="12.75" customHeight="1" x14ac:dyDescent="0.25">
      <c r="B2" s="227" t="s">
        <v>0</v>
      </c>
      <c r="C2" s="228"/>
      <c r="D2" s="188" t="s">
        <v>1</v>
      </c>
      <c r="E2" s="189"/>
      <c r="F2" s="190" t="s">
        <v>272</v>
      </c>
      <c r="G2" s="190" t="s">
        <v>6</v>
      </c>
      <c r="H2" s="190" t="s">
        <v>7</v>
      </c>
      <c r="I2" s="190" t="s">
        <v>10</v>
      </c>
      <c r="J2" s="192" t="s">
        <v>290</v>
      </c>
      <c r="K2" s="192"/>
      <c r="L2" s="231" t="s">
        <v>2</v>
      </c>
      <c r="M2" s="233" t="s">
        <v>3</v>
      </c>
      <c r="N2" s="235" t="s">
        <v>4</v>
      </c>
      <c r="O2" s="236"/>
      <c r="Q2" s="231" t="s">
        <v>291</v>
      </c>
      <c r="R2" s="262" t="s">
        <v>261</v>
      </c>
      <c r="S2" s="35"/>
      <c r="T2" s="200" t="s">
        <v>5</v>
      </c>
      <c r="U2" s="200" t="s">
        <v>6</v>
      </c>
      <c r="V2" s="200" t="s">
        <v>7</v>
      </c>
      <c r="W2" s="200" t="s">
        <v>8</v>
      </c>
      <c r="X2" s="200" t="s">
        <v>285</v>
      </c>
      <c r="Y2" s="200" t="s">
        <v>286</v>
      </c>
      <c r="Z2" s="200" t="s">
        <v>9</v>
      </c>
      <c r="AA2" s="202" t="s">
        <v>287</v>
      </c>
      <c r="AB2" s="202" t="s">
        <v>288</v>
      </c>
      <c r="AC2" s="202" t="s">
        <v>289</v>
      </c>
    </row>
    <row r="3" spans="2:29" x14ac:dyDescent="0.25">
      <c r="B3" s="229"/>
      <c r="C3" s="230"/>
      <c r="D3" s="4" t="s">
        <v>295</v>
      </c>
      <c r="E3" s="4" t="s">
        <v>296</v>
      </c>
      <c r="F3" s="191"/>
      <c r="G3" s="191"/>
      <c r="H3" s="191"/>
      <c r="I3" s="191"/>
      <c r="J3" s="36" t="s">
        <v>285</v>
      </c>
      <c r="K3" s="37" t="s">
        <v>286</v>
      </c>
      <c r="L3" s="232"/>
      <c r="M3" s="234"/>
      <c r="N3" s="237"/>
      <c r="O3" s="238"/>
      <c r="Q3" s="232"/>
      <c r="R3" s="263"/>
      <c r="S3" s="35"/>
      <c r="T3" s="201"/>
      <c r="U3" s="201"/>
      <c r="V3" s="201"/>
      <c r="W3" s="201"/>
      <c r="X3" s="201"/>
      <c r="Y3" s="201"/>
      <c r="Z3" s="201"/>
      <c r="AA3" s="203"/>
      <c r="AB3" s="203"/>
      <c r="AC3" s="203"/>
    </row>
    <row r="4" spans="2:29" x14ac:dyDescent="0.25">
      <c r="B4" s="184" t="s">
        <v>292</v>
      </c>
      <c r="C4" s="185"/>
      <c r="D4" s="15" t="s">
        <v>12</v>
      </c>
      <c r="E4" s="15" t="s">
        <v>12</v>
      </c>
      <c r="F4" s="15">
        <v>1</v>
      </c>
      <c r="G4" s="15" t="s">
        <v>217</v>
      </c>
      <c r="H4" s="15"/>
      <c r="I4" s="15"/>
      <c r="J4" s="15"/>
      <c r="K4" s="15"/>
      <c r="L4" s="6">
        <v>1</v>
      </c>
      <c r="M4" s="10">
        <f>AC4</f>
        <v>0</v>
      </c>
      <c r="N4" s="186">
        <v>1</v>
      </c>
      <c r="O4" s="187"/>
      <c r="Q4" s="19">
        <v>1</v>
      </c>
      <c r="R4" s="79">
        <f>Q4*M4</f>
        <v>0</v>
      </c>
      <c r="S4" s="35"/>
      <c r="T4" s="7">
        <v>0</v>
      </c>
      <c r="U4" s="3"/>
      <c r="V4" s="3"/>
      <c r="W4" s="3"/>
      <c r="X4" s="3"/>
      <c r="Y4" s="3"/>
      <c r="Z4" s="32">
        <f>SUM(T4:Y4)</f>
        <v>0</v>
      </c>
      <c r="AA4" s="8">
        <f>Z4*L4</f>
        <v>0</v>
      </c>
      <c r="AB4" s="8">
        <v>0</v>
      </c>
      <c r="AC4" s="8">
        <f>AA4+AB4</f>
        <v>0</v>
      </c>
    </row>
    <row r="5" spans="2:29" x14ac:dyDescent="0.25">
      <c r="B5" s="195" t="s">
        <v>300</v>
      </c>
      <c r="C5" s="196"/>
      <c r="D5" s="15" t="s">
        <v>12</v>
      </c>
      <c r="E5" s="15" t="s">
        <v>12</v>
      </c>
      <c r="F5" s="15">
        <v>1</v>
      </c>
      <c r="G5" s="15" t="s">
        <v>217</v>
      </c>
      <c r="H5" s="15"/>
      <c r="I5" s="15"/>
      <c r="J5" s="15"/>
      <c r="K5" s="15"/>
      <c r="L5" s="6">
        <v>1</v>
      </c>
      <c r="M5" s="10">
        <f t="shared" ref="M5:M6" si="0">AC5</f>
        <v>20</v>
      </c>
      <c r="N5" s="186" t="s">
        <v>13</v>
      </c>
      <c r="O5" s="187"/>
      <c r="Q5" s="28"/>
      <c r="R5" s="79">
        <f t="shared" ref="R5:R6" si="1">Q5*M5</f>
        <v>0</v>
      </c>
      <c r="T5" s="13">
        <v>20</v>
      </c>
      <c r="U5" s="2"/>
      <c r="V5" s="2"/>
      <c r="W5" s="2"/>
      <c r="X5" s="2"/>
      <c r="Y5" s="2"/>
      <c r="Z5" s="32">
        <f t="shared" ref="Z5:Z6" si="2">SUM(T5:Y5)</f>
        <v>20</v>
      </c>
      <c r="AA5" s="8">
        <f t="shared" ref="AA5:AA6" si="3">Z5*L5</f>
        <v>20</v>
      </c>
      <c r="AB5" s="8">
        <v>0</v>
      </c>
      <c r="AC5" s="8">
        <f t="shared" ref="AC5:AC6" si="4">AA5+AB5</f>
        <v>20</v>
      </c>
    </row>
    <row r="6" spans="2:29" x14ac:dyDescent="0.25">
      <c r="B6" s="184" t="s">
        <v>294</v>
      </c>
      <c r="C6" s="185"/>
      <c r="D6" s="15" t="s">
        <v>294</v>
      </c>
      <c r="E6" s="15" t="s">
        <v>294</v>
      </c>
      <c r="F6" s="39">
        <v>1</v>
      </c>
      <c r="G6" s="15" t="s">
        <v>217</v>
      </c>
      <c r="H6" s="15"/>
      <c r="I6" s="15"/>
      <c r="J6" s="15"/>
      <c r="K6" s="39"/>
      <c r="L6" s="17">
        <v>1</v>
      </c>
      <c r="M6" s="10">
        <f t="shared" si="0"/>
        <v>100</v>
      </c>
      <c r="N6" s="242" t="s">
        <v>22</v>
      </c>
      <c r="O6" s="243"/>
      <c r="Q6" s="28"/>
      <c r="R6" s="79">
        <f t="shared" si="1"/>
        <v>0</v>
      </c>
      <c r="T6" s="13">
        <v>100</v>
      </c>
      <c r="U6" s="13"/>
      <c r="V6" s="2"/>
      <c r="W6" s="2"/>
      <c r="X6" s="2"/>
      <c r="Y6" s="2"/>
      <c r="Z6" s="32">
        <f t="shared" si="2"/>
        <v>100</v>
      </c>
      <c r="AA6" s="8">
        <f t="shared" si="3"/>
        <v>100</v>
      </c>
      <c r="AB6" s="8">
        <v>0</v>
      </c>
      <c r="AC6" s="8">
        <f t="shared" si="4"/>
        <v>100</v>
      </c>
    </row>
    <row r="7" spans="2:29" x14ac:dyDescent="0.25">
      <c r="B7" s="184" t="s">
        <v>215</v>
      </c>
      <c r="C7" s="185"/>
      <c r="D7" s="15" t="s">
        <v>215</v>
      </c>
      <c r="E7" s="15" t="s">
        <v>215</v>
      </c>
      <c r="F7" s="39">
        <v>1</v>
      </c>
      <c r="G7" s="15" t="s">
        <v>21</v>
      </c>
      <c r="H7" s="15" t="s">
        <v>57</v>
      </c>
      <c r="I7" s="15"/>
      <c r="J7" s="15"/>
      <c r="K7" s="39"/>
      <c r="L7" s="17">
        <v>1</v>
      </c>
      <c r="M7" s="10">
        <f t="shared" ref="M7" si="5">AC7</f>
        <v>50</v>
      </c>
      <c r="N7" s="242" t="s">
        <v>22</v>
      </c>
      <c r="O7" s="243"/>
      <c r="Q7" s="28"/>
      <c r="R7" s="79">
        <f t="shared" ref="R7" si="6">Q7*M7</f>
        <v>0</v>
      </c>
      <c r="T7" s="13">
        <v>50</v>
      </c>
      <c r="U7" s="2"/>
      <c r="V7" s="2"/>
      <c r="W7" s="2"/>
      <c r="X7" s="2"/>
      <c r="Y7" s="2"/>
      <c r="Z7" s="32">
        <f t="shared" ref="Z7" si="7">SUM(T7:Y7)</f>
        <v>50</v>
      </c>
      <c r="AA7" s="8">
        <f t="shared" ref="AA7" si="8">Z7*L7</f>
        <v>50</v>
      </c>
      <c r="AB7" s="8">
        <v>0</v>
      </c>
      <c r="AC7" s="8">
        <f t="shared" ref="AC7" si="9">AA7+AB7</f>
        <v>50</v>
      </c>
    </row>
    <row r="8" spans="2:29" x14ac:dyDescent="0.25">
      <c r="B8" s="244" t="s">
        <v>309</v>
      </c>
      <c r="C8" s="245"/>
      <c r="D8" s="245"/>
      <c r="E8" s="245"/>
      <c r="F8" s="245"/>
      <c r="G8" s="245"/>
      <c r="H8" s="245"/>
      <c r="I8" s="245"/>
      <c r="J8" s="245"/>
      <c r="K8" s="245"/>
      <c r="L8" s="245"/>
      <c r="M8" s="245"/>
      <c r="N8" s="245"/>
      <c r="O8" s="246"/>
      <c r="Q8" s="28"/>
      <c r="R8" s="50"/>
      <c r="T8" s="101"/>
      <c r="U8" s="101"/>
      <c r="V8" s="101"/>
      <c r="W8" s="101"/>
      <c r="X8" s="101"/>
      <c r="Y8" s="101"/>
      <c r="Z8" s="101"/>
      <c r="AA8" s="100"/>
      <c r="AB8" s="100"/>
      <c r="AC8" s="100"/>
    </row>
    <row r="9" spans="2:29" x14ac:dyDescent="0.25">
      <c r="B9" s="157" t="s">
        <v>321</v>
      </c>
      <c r="C9" s="158"/>
      <c r="D9" s="151" t="s">
        <v>178</v>
      </c>
      <c r="E9" s="151" t="s">
        <v>178</v>
      </c>
      <c r="F9" s="151">
        <v>1</v>
      </c>
      <c r="G9" s="151" t="s">
        <v>47</v>
      </c>
      <c r="H9" s="151" t="s">
        <v>15</v>
      </c>
      <c r="I9" s="151"/>
      <c r="J9" s="151" t="s">
        <v>34</v>
      </c>
      <c r="K9" s="19"/>
      <c r="L9" s="10">
        <v>4</v>
      </c>
      <c r="M9" s="10">
        <f t="shared" ref="M9:M31" si="10">AC9</f>
        <v>112</v>
      </c>
      <c r="N9" s="212" t="s">
        <v>22</v>
      </c>
      <c r="O9" s="213"/>
      <c r="Q9" s="28"/>
      <c r="R9" s="79">
        <f t="shared" ref="R9:R31" si="11">Q9*M9</f>
        <v>0</v>
      </c>
      <c r="T9" s="14">
        <v>10</v>
      </c>
      <c r="U9" s="14">
        <v>10</v>
      </c>
      <c r="V9" s="14">
        <v>5</v>
      </c>
      <c r="W9" s="14"/>
      <c r="X9" s="14">
        <v>3</v>
      </c>
      <c r="Y9" s="14"/>
      <c r="Z9" s="32">
        <f t="shared" ref="Z9:Z31" si="12">SUM(T9:Y9)</f>
        <v>28</v>
      </c>
      <c r="AA9" s="8">
        <f t="shared" ref="AA9:AA31" si="13">Z9*L9</f>
        <v>112</v>
      </c>
      <c r="AB9" s="8">
        <v>0</v>
      </c>
      <c r="AC9" s="8">
        <f t="shared" ref="AC9:AC31" si="14">AA9+AB9</f>
        <v>112</v>
      </c>
    </row>
    <row r="10" spans="2:29" x14ac:dyDescent="0.25">
      <c r="B10" s="161"/>
      <c r="C10" s="162"/>
      <c r="D10" s="152"/>
      <c r="E10" s="152"/>
      <c r="F10" s="152"/>
      <c r="G10" s="152"/>
      <c r="H10" s="152"/>
      <c r="I10" s="152"/>
      <c r="J10" s="152"/>
      <c r="K10" s="19" t="s">
        <v>271</v>
      </c>
      <c r="L10" s="10">
        <v>4</v>
      </c>
      <c r="M10" s="10">
        <f t="shared" si="10"/>
        <v>93</v>
      </c>
      <c r="N10" s="214"/>
      <c r="O10" s="215"/>
      <c r="Q10" s="28"/>
      <c r="R10" s="79">
        <f t="shared" si="11"/>
        <v>0</v>
      </c>
      <c r="T10" s="14">
        <v>10</v>
      </c>
      <c r="U10" s="14">
        <v>10</v>
      </c>
      <c r="V10" s="14"/>
      <c r="W10" s="14"/>
      <c r="X10" s="14">
        <v>3</v>
      </c>
      <c r="Y10" s="14"/>
      <c r="Z10" s="32">
        <f t="shared" si="12"/>
        <v>23</v>
      </c>
      <c r="AA10" s="8">
        <f t="shared" ref="AA10:AA12" si="15">Z10*L10</f>
        <v>92</v>
      </c>
      <c r="AB10" s="8">
        <v>1</v>
      </c>
      <c r="AC10" s="8">
        <f t="shared" ref="AC10:AC12" si="16">AA10+AB10</f>
        <v>93</v>
      </c>
    </row>
    <row r="11" spans="2:29" x14ac:dyDescent="0.25">
      <c r="B11" s="157" t="s">
        <v>322</v>
      </c>
      <c r="C11" s="158"/>
      <c r="D11" s="151" t="s">
        <v>178</v>
      </c>
      <c r="E11" s="151" t="s">
        <v>178</v>
      </c>
      <c r="F11" s="151">
        <v>1</v>
      </c>
      <c r="G11" s="151" t="s">
        <v>14</v>
      </c>
      <c r="H11" s="151" t="s">
        <v>18</v>
      </c>
      <c r="I11" s="151"/>
      <c r="J11" s="151" t="s">
        <v>34</v>
      </c>
      <c r="K11" s="19"/>
      <c r="L11" s="10">
        <v>4</v>
      </c>
      <c r="M11" s="10">
        <f t="shared" si="10"/>
        <v>74</v>
      </c>
      <c r="N11" s="212" t="s">
        <v>16</v>
      </c>
      <c r="O11" s="213"/>
      <c r="Q11" s="28"/>
      <c r="R11" s="79">
        <f t="shared" si="11"/>
        <v>0</v>
      </c>
      <c r="T11" s="14">
        <v>10</v>
      </c>
      <c r="U11" s="14">
        <v>5</v>
      </c>
      <c r="V11" s="14"/>
      <c r="W11" s="14"/>
      <c r="X11" s="14">
        <v>3</v>
      </c>
      <c r="Y11" s="14"/>
      <c r="Z11" s="32">
        <f t="shared" si="12"/>
        <v>18</v>
      </c>
      <c r="AA11" s="8">
        <f t="shared" si="15"/>
        <v>72</v>
      </c>
      <c r="AB11" s="8">
        <v>2</v>
      </c>
      <c r="AC11" s="8">
        <f t="shared" si="16"/>
        <v>74</v>
      </c>
    </row>
    <row r="12" spans="2:29" x14ac:dyDescent="0.25">
      <c r="B12" s="161"/>
      <c r="C12" s="162"/>
      <c r="D12" s="152"/>
      <c r="E12" s="152"/>
      <c r="F12" s="152"/>
      <c r="G12" s="152"/>
      <c r="H12" s="152"/>
      <c r="I12" s="152"/>
      <c r="J12" s="152"/>
      <c r="K12" s="19" t="s">
        <v>271</v>
      </c>
      <c r="L12" s="10">
        <v>4</v>
      </c>
      <c r="M12" s="10">
        <f t="shared" si="10"/>
        <v>75</v>
      </c>
      <c r="N12" s="214"/>
      <c r="O12" s="215"/>
      <c r="Q12" s="28"/>
      <c r="R12" s="79">
        <f t="shared" si="11"/>
        <v>0</v>
      </c>
      <c r="T12" s="14">
        <v>10</v>
      </c>
      <c r="U12" s="14">
        <v>5</v>
      </c>
      <c r="V12" s="14"/>
      <c r="W12" s="14"/>
      <c r="X12" s="14">
        <v>3</v>
      </c>
      <c r="Y12" s="14"/>
      <c r="Z12" s="32">
        <f t="shared" si="12"/>
        <v>18</v>
      </c>
      <c r="AA12" s="8">
        <f t="shared" si="15"/>
        <v>72</v>
      </c>
      <c r="AB12" s="8">
        <v>3</v>
      </c>
      <c r="AC12" s="8">
        <f t="shared" si="16"/>
        <v>75</v>
      </c>
    </row>
    <row r="13" spans="2:29" x14ac:dyDescent="0.25">
      <c r="B13" s="153" t="s">
        <v>108</v>
      </c>
      <c r="C13" s="155"/>
      <c r="D13" s="19" t="s">
        <v>178</v>
      </c>
      <c r="E13" s="19" t="s">
        <v>178</v>
      </c>
      <c r="F13" s="19">
        <v>1</v>
      </c>
      <c r="G13" s="19" t="s">
        <v>14</v>
      </c>
      <c r="H13" s="19" t="s">
        <v>15</v>
      </c>
      <c r="I13" s="19"/>
      <c r="J13" s="19"/>
      <c r="K13" s="19"/>
      <c r="L13" s="10">
        <v>4</v>
      </c>
      <c r="M13" s="10">
        <f>AC13</f>
        <v>80</v>
      </c>
      <c r="N13" s="219" t="s">
        <v>22</v>
      </c>
      <c r="O13" s="207"/>
      <c r="Q13" s="28"/>
      <c r="R13" s="79">
        <f>Q13*M13</f>
        <v>0</v>
      </c>
      <c r="T13" s="14">
        <v>10</v>
      </c>
      <c r="U13" s="14">
        <v>5</v>
      </c>
      <c r="V13" s="14">
        <v>5</v>
      </c>
      <c r="W13" s="14"/>
      <c r="X13" s="14"/>
      <c r="Y13" s="14"/>
      <c r="Z13" s="32">
        <f>SUM(T13:Y13)</f>
        <v>20</v>
      </c>
      <c r="AA13" s="8">
        <f>Z13*L13</f>
        <v>80</v>
      </c>
      <c r="AB13" s="8">
        <v>0</v>
      </c>
      <c r="AC13" s="8">
        <f>AA13+AB13</f>
        <v>80</v>
      </c>
    </row>
    <row r="14" spans="2:29" x14ac:dyDescent="0.25">
      <c r="B14" s="153" t="s">
        <v>106</v>
      </c>
      <c r="C14" s="155"/>
      <c r="D14" s="19" t="s">
        <v>33</v>
      </c>
      <c r="E14" s="19" t="s">
        <v>33</v>
      </c>
      <c r="F14" s="19">
        <v>1</v>
      </c>
      <c r="G14" s="19" t="s">
        <v>14</v>
      </c>
      <c r="H14" s="19" t="s">
        <v>18</v>
      </c>
      <c r="I14" s="19" t="s">
        <v>36</v>
      </c>
      <c r="J14" s="19" t="s">
        <v>34</v>
      </c>
      <c r="K14" s="19"/>
      <c r="L14" s="19">
        <v>4</v>
      </c>
      <c r="M14" s="10">
        <f t="shared" si="10"/>
        <v>84</v>
      </c>
      <c r="N14" s="186" t="s">
        <v>20</v>
      </c>
      <c r="O14" s="187"/>
      <c r="Q14" s="28"/>
      <c r="R14" s="79">
        <f t="shared" si="11"/>
        <v>0</v>
      </c>
      <c r="T14" s="14">
        <v>10</v>
      </c>
      <c r="U14" s="14">
        <v>5</v>
      </c>
      <c r="V14" s="14"/>
      <c r="W14" s="14">
        <v>3</v>
      </c>
      <c r="X14" s="14">
        <v>3</v>
      </c>
      <c r="Y14" s="14"/>
      <c r="Z14" s="32">
        <f t="shared" si="12"/>
        <v>21</v>
      </c>
      <c r="AA14" s="8">
        <f t="shared" si="13"/>
        <v>84</v>
      </c>
      <c r="AB14" s="8">
        <v>0</v>
      </c>
      <c r="AC14" s="8">
        <f t="shared" si="14"/>
        <v>84</v>
      </c>
    </row>
    <row r="15" spans="2:29" x14ac:dyDescent="0.25">
      <c r="B15" s="157" t="s">
        <v>323</v>
      </c>
      <c r="C15" s="158"/>
      <c r="D15" s="151" t="s">
        <v>17</v>
      </c>
      <c r="E15" s="151" t="s">
        <v>17</v>
      </c>
      <c r="F15" s="151">
        <v>1</v>
      </c>
      <c r="G15" s="151" t="s">
        <v>217</v>
      </c>
      <c r="H15" s="151" t="s">
        <v>18</v>
      </c>
      <c r="I15" s="19" t="s">
        <v>36</v>
      </c>
      <c r="J15" s="19"/>
      <c r="K15" s="19"/>
      <c r="L15" s="10">
        <v>4</v>
      </c>
      <c r="M15" s="10">
        <f t="shared" si="10"/>
        <v>52</v>
      </c>
      <c r="N15" s="212" t="s">
        <v>119</v>
      </c>
      <c r="O15" s="213"/>
      <c r="Q15" s="28"/>
      <c r="R15" s="79">
        <f t="shared" si="11"/>
        <v>0</v>
      </c>
      <c r="T15" s="14">
        <v>10</v>
      </c>
      <c r="U15" s="14"/>
      <c r="V15" s="14"/>
      <c r="W15" s="14">
        <v>3</v>
      </c>
      <c r="X15" s="14"/>
      <c r="Y15" s="14"/>
      <c r="Z15" s="32">
        <f t="shared" si="12"/>
        <v>13</v>
      </c>
      <c r="AA15" s="8">
        <f t="shared" si="13"/>
        <v>52</v>
      </c>
      <c r="AB15" s="8">
        <v>0</v>
      </c>
      <c r="AC15" s="8">
        <f t="shared" si="14"/>
        <v>52</v>
      </c>
    </row>
    <row r="16" spans="2:29" x14ac:dyDescent="0.25">
      <c r="B16" s="159"/>
      <c r="C16" s="160"/>
      <c r="D16" s="163"/>
      <c r="E16" s="163"/>
      <c r="F16" s="163"/>
      <c r="G16" s="163"/>
      <c r="H16" s="163"/>
      <c r="I16" s="19" t="s">
        <v>36</v>
      </c>
      <c r="J16" s="19"/>
      <c r="K16" s="19" t="s">
        <v>328</v>
      </c>
      <c r="L16" s="19">
        <v>4</v>
      </c>
      <c r="M16" s="10">
        <f t="shared" si="10"/>
        <v>65</v>
      </c>
      <c r="N16" s="257"/>
      <c r="O16" s="258"/>
      <c r="Q16" s="28"/>
      <c r="R16" s="79">
        <f t="shared" si="11"/>
        <v>0</v>
      </c>
      <c r="T16" s="14">
        <v>10</v>
      </c>
      <c r="U16" s="14"/>
      <c r="V16" s="14"/>
      <c r="W16" s="14">
        <v>3</v>
      </c>
      <c r="X16" s="14"/>
      <c r="Y16" s="14">
        <v>3</v>
      </c>
      <c r="Z16" s="32">
        <f t="shared" si="12"/>
        <v>16</v>
      </c>
      <c r="AA16" s="8">
        <f t="shared" ref="AA16:AA18" si="17">Z16*L16</f>
        <v>64</v>
      </c>
      <c r="AB16" s="8">
        <v>1</v>
      </c>
      <c r="AC16" s="8">
        <f t="shared" ref="AC16:AC18" si="18">AA16+AB16</f>
        <v>65</v>
      </c>
    </row>
    <row r="17" spans="2:29" x14ac:dyDescent="0.25">
      <c r="B17" s="159"/>
      <c r="C17" s="160"/>
      <c r="D17" s="163"/>
      <c r="E17" s="163"/>
      <c r="F17" s="163"/>
      <c r="G17" s="163"/>
      <c r="H17" s="163"/>
      <c r="I17" s="19"/>
      <c r="J17" s="19" t="s">
        <v>34</v>
      </c>
      <c r="K17" s="19"/>
      <c r="L17" s="10">
        <v>4</v>
      </c>
      <c r="M17" s="10">
        <f t="shared" si="10"/>
        <v>54</v>
      </c>
      <c r="N17" s="257"/>
      <c r="O17" s="258"/>
      <c r="Q17" s="28"/>
      <c r="R17" s="79">
        <f t="shared" si="11"/>
        <v>0</v>
      </c>
      <c r="T17" s="14">
        <v>10</v>
      </c>
      <c r="U17" s="14"/>
      <c r="V17" s="14"/>
      <c r="W17" s="14"/>
      <c r="X17" s="14">
        <v>3</v>
      </c>
      <c r="Y17" s="14"/>
      <c r="Z17" s="32">
        <f t="shared" si="12"/>
        <v>13</v>
      </c>
      <c r="AA17" s="8">
        <f t="shared" si="17"/>
        <v>52</v>
      </c>
      <c r="AB17" s="8">
        <v>2</v>
      </c>
      <c r="AC17" s="8">
        <f t="shared" si="18"/>
        <v>54</v>
      </c>
    </row>
    <row r="18" spans="2:29" x14ac:dyDescent="0.25">
      <c r="B18" s="161"/>
      <c r="C18" s="162"/>
      <c r="D18" s="152"/>
      <c r="E18" s="152"/>
      <c r="F18" s="152"/>
      <c r="G18" s="152"/>
      <c r="H18" s="152"/>
      <c r="I18" s="19"/>
      <c r="J18" s="19" t="s">
        <v>34</v>
      </c>
      <c r="K18" s="19" t="s">
        <v>328</v>
      </c>
      <c r="L18" s="19">
        <v>4</v>
      </c>
      <c r="M18" s="10">
        <f t="shared" si="10"/>
        <v>67</v>
      </c>
      <c r="N18" s="214"/>
      <c r="O18" s="215"/>
      <c r="Q18" s="28"/>
      <c r="R18" s="79">
        <f t="shared" si="11"/>
        <v>0</v>
      </c>
      <c r="T18" s="14">
        <v>10</v>
      </c>
      <c r="U18" s="14"/>
      <c r="V18" s="14"/>
      <c r="W18" s="14"/>
      <c r="X18" s="14">
        <v>3</v>
      </c>
      <c r="Y18" s="14">
        <v>3</v>
      </c>
      <c r="Z18" s="32">
        <f t="shared" si="12"/>
        <v>16</v>
      </c>
      <c r="AA18" s="8">
        <f t="shared" si="17"/>
        <v>64</v>
      </c>
      <c r="AB18" s="8">
        <v>3</v>
      </c>
      <c r="AC18" s="8">
        <f t="shared" si="18"/>
        <v>67</v>
      </c>
    </row>
    <row r="19" spans="2:29" x14ac:dyDescent="0.25">
      <c r="B19" s="153" t="s">
        <v>107</v>
      </c>
      <c r="C19" s="155"/>
      <c r="D19" s="19" t="s">
        <v>107</v>
      </c>
      <c r="E19" s="19" t="s">
        <v>107</v>
      </c>
      <c r="F19" s="19">
        <v>1</v>
      </c>
      <c r="G19" s="19"/>
      <c r="H19" s="19" t="s">
        <v>18</v>
      </c>
      <c r="I19" s="19" t="s">
        <v>36</v>
      </c>
      <c r="J19" s="19"/>
      <c r="K19" s="19"/>
      <c r="L19" s="10">
        <v>4</v>
      </c>
      <c r="M19" s="10">
        <f t="shared" si="10"/>
        <v>52</v>
      </c>
      <c r="N19" s="186" t="s">
        <v>16</v>
      </c>
      <c r="O19" s="187"/>
      <c r="Q19" s="28"/>
      <c r="R19" s="79">
        <f t="shared" si="11"/>
        <v>0</v>
      </c>
      <c r="T19" s="14">
        <v>10</v>
      </c>
      <c r="U19" s="14"/>
      <c r="V19" s="14"/>
      <c r="W19" s="14">
        <v>3</v>
      </c>
      <c r="X19" s="14"/>
      <c r="Y19" s="14"/>
      <c r="Z19" s="32">
        <f t="shared" si="12"/>
        <v>13</v>
      </c>
      <c r="AA19" s="8">
        <f t="shared" si="13"/>
        <v>52</v>
      </c>
      <c r="AB19" s="8">
        <v>0</v>
      </c>
      <c r="AC19" s="8">
        <f t="shared" si="14"/>
        <v>52</v>
      </c>
    </row>
    <row r="20" spans="2:29" x14ac:dyDescent="0.25">
      <c r="B20" s="153" t="s">
        <v>110</v>
      </c>
      <c r="C20" s="155"/>
      <c r="D20" s="19" t="s">
        <v>23</v>
      </c>
      <c r="E20" s="19" t="s">
        <v>23</v>
      </c>
      <c r="F20" s="19">
        <v>1</v>
      </c>
      <c r="G20" s="19" t="s">
        <v>14</v>
      </c>
      <c r="H20" s="19" t="s">
        <v>18</v>
      </c>
      <c r="I20" s="19"/>
      <c r="J20" s="19" t="s">
        <v>24</v>
      </c>
      <c r="K20" s="19"/>
      <c r="L20" s="10">
        <v>4</v>
      </c>
      <c r="M20" s="10">
        <f t="shared" si="10"/>
        <v>72</v>
      </c>
      <c r="N20" s="219" t="s">
        <v>74</v>
      </c>
      <c r="O20" s="207"/>
      <c r="Q20" s="28"/>
      <c r="R20" s="79">
        <f t="shared" si="11"/>
        <v>0</v>
      </c>
      <c r="T20" s="14">
        <v>10</v>
      </c>
      <c r="U20" s="14">
        <v>5</v>
      </c>
      <c r="V20" s="14"/>
      <c r="W20" s="14"/>
      <c r="X20" s="14">
        <v>3</v>
      </c>
      <c r="Y20" s="14"/>
      <c r="Z20" s="32">
        <f t="shared" si="12"/>
        <v>18</v>
      </c>
      <c r="AA20" s="8">
        <f t="shared" si="13"/>
        <v>72</v>
      </c>
      <c r="AB20" s="8">
        <v>0</v>
      </c>
      <c r="AC20" s="8">
        <f t="shared" si="14"/>
        <v>72</v>
      </c>
    </row>
    <row r="21" spans="2:29" x14ac:dyDescent="0.25">
      <c r="B21" s="153" t="s">
        <v>327</v>
      </c>
      <c r="C21" s="155"/>
      <c r="D21" s="19" t="s">
        <v>23</v>
      </c>
      <c r="E21" s="19" t="s">
        <v>23</v>
      </c>
      <c r="F21" s="19">
        <v>1</v>
      </c>
      <c r="G21" s="19" t="s">
        <v>21</v>
      </c>
      <c r="H21" s="19" t="s">
        <v>18</v>
      </c>
      <c r="I21" s="19" t="s">
        <v>326</v>
      </c>
      <c r="J21" s="19"/>
      <c r="K21" s="19"/>
      <c r="L21" s="10">
        <v>4</v>
      </c>
      <c r="M21" s="10">
        <f>AC21</f>
        <v>54</v>
      </c>
      <c r="N21" s="219" t="s">
        <v>62</v>
      </c>
      <c r="O21" s="207"/>
      <c r="Q21" s="28"/>
      <c r="R21" s="79">
        <f>Q21*M21</f>
        <v>0</v>
      </c>
      <c r="T21" s="14">
        <v>10</v>
      </c>
      <c r="U21" s="14">
        <v>2</v>
      </c>
      <c r="V21" s="14"/>
      <c r="W21" s="14">
        <v>3</v>
      </c>
      <c r="X21" s="14"/>
      <c r="Y21" s="14"/>
      <c r="Z21" s="32">
        <f>SUM(T21:Y21)</f>
        <v>15</v>
      </c>
      <c r="AA21" s="8">
        <f>Z21*L21</f>
        <v>60</v>
      </c>
      <c r="AB21" s="8">
        <v>-6</v>
      </c>
      <c r="AC21" s="8">
        <f>AA21+AB21</f>
        <v>54</v>
      </c>
    </row>
    <row r="22" spans="2:29" x14ac:dyDescent="0.25">
      <c r="B22" s="153" t="s">
        <v>324</v>
      </c>
      <c r="C22" s="155"/>
      <c r="D22" s="19" t="s">
        <v>109</v>
      </c>
      <c r="E22" s="19" t="s">
        <v>109</v>
      </c>
      <c r="F22" s="19">
        <v>1</v>
      </c>
      <c r="G22" s="19" t="s">
        <v>21</v>
      </c>
      <c r="H22" s="19" t="s">
        <v>18</v>
      </c>
      <c r="I22" s="19"/>
      <c r="J22" s="19" t="s">
        <v>24</v>
      </c>
      <c r="K22" s="19"/>
      <c r="L22" s="10">
        <v>4</v>
      </c>
      <c r="M22" s="10">
        <f t="shared" si="10"/>
        <v>40</v>
      </c>
      <c r="N22" s="186" t="s">
        <v>74</v>
      </c>
      <c r="O22" s="187"/>
      <c r="Q22" s="28"/>
      <c r="R22" s="79">
        <f t="shared" si="11"/>
        <v>0</v>
      </c>
      <c r="T22" s="14">
        <v>5</v>
      </c>
      <c r="U22" s="14">
        <v>2</v>
      </c>
      <c r="V22" s="14"/>
      <c r="W22" s="14"/>
      <c r="X22" s="14">
        <v>3</v>
      </c>
      <c r="Y22" s="14"/>
      <c r="Z22" s="32">
        <f t="shared" si="12"/>
        <v>10</v>
      </c>
      <c r="AA22" s="8">
        <f t="shared" si="13"/>
        <v>40</v>
      </c>
      <c r="AB22" s="8">
        <v>0</v>
      </c>
      <c r="AC22" s="8">
        <f t="shared" si="14"/>
        <v>40</v>
      </c>
    </row>
    <row r="23" spans="2:29" x14ac:dyDescent="0.25">
      <c r="B23" s="153" t="s">
        <v>325</v>
      </c>
      <c r="C23" s="155"/>
      <c r="D23" s="19" t="s">
        <v>109</v>
      </c>
      <c r="E23" s="19" t="s">
        <v>109</v>
      </c>
      <c r="F23" s="19">
        <v>1</v>
      </c>
      <c r="G23" s="19" t="s">
        <v>217</v>
      </c>
      <c r="H23" s="19" t="s">
        <v>18</v>
      </c>
      <c r="I23" s="19"/>
      <c r="J23" s="19" t="s">
        <v>24</v>
      </c>
      <c r="K23" s="19"/>
      <c r="L23" s="10">
        <v>4</v>
      </c>
      <c r="M23" s="10">
        <f t="shared" si="10"/>
        <v>32</v>
      </c>
      <c r="N23" s="219" t="s">
        <v>50</v>
      </c>
      <c r="O23" s="207"/>
      <c r="Q23" s="28"/>
      <c r="R23" s="79">
        <f t="shared" si="11"/>
        <v>0</v>
      </c>
      <c r="T23" s="14">
        <v>5</v>
      </c>
      <c r="U23" s="14"/>
      <c r="V23" s="14"/>
      <c r="W23" s="14"/>
      <c r="X23" s="14">
        <v>3</v>
      </c>
      <c r="Y23" s="14"/>
      <c r="Z23" s="32">
        <f t="shared" si="12"/>
        <v>8</v>
      </c>
      <c r="AA23" s="8">
        <f t="shared" si="13"/>
        <v>32</v>
      </c>
      <c r="AB23" s="8">
        <v>0</v>
      </c>
      <c r="AC23" s="8">
        <f t="shared" si="14"/>
        <v>32</v>
      </c>
    </row>
    <row r="24" spans="2:29" x14ac:dyDescent="0.25">
      <c r="B24" s="153" t="s">
        <v>111</v>
      </c>
      <c r="C24" s="155"/>
      <c r="D24" s="19" t="s">
        <v>315</v>
      </c>
      <c r="E24" s="19" t="s">
        <v>315</v>
      </c>
      <c r="F24" s="19">
        <v>1</v>
      </c>
      <c r="G24" s="19" t="s">
        <v>21</v>
      </c>
      <c r="H24" s="19" t="s">
        <v>15</v>
      </c>
      <c r="I24" s="19"/>
      <c r="J24" s="19"/>
      <c r="K24" s="19"/>
      <c r="L24" s="10">
        <v>4</v>
      </c>
      <c r="M24" s="10">
        <f t="shared" si="10"/>
        <v>48</v>
      </c>
      <c r="N24" s="219" t="s">
        <v>16</v>
      </c>
      <c r="O24" s="207"/>
      <c r="Q24" s="28"/>
      <c r="R24" s="79">
        <f t="shared" si="11"/>
        <v>0</v>
      </c>
      <c r="T24" s="14">
        <v>5</v>
      </c>
      <c r="U24" s="14">
        <v>2</v>
      </c>
      <c r="V24" s="14">
        <v>5</v>
      </c>
      <c r="W24" s="14"/>
      <c r="X24" s="14"/>
      <c r="Y24" s="14"/>
      <c r="Z24" s="32">
        <f t="shared" si="12"/>
        <v>12</v>
      </c>
      <c r="AA24" s="8">
        <f t="shared" si="13"/>
        <v>48</v>
      </c>
      <c r="AB24" s="8">
        <v>0</v>
      </c>
      <c r="AC24" s="8">
        <f t="shared" si="14"/>
        <v>48</v>
      </c>
    </row>
    <row r="25" spans="2:29" ht="12.75" customHeight="1" x14ac:dyDescent="0.25">
      <c r="B25" s="153" t="s">
        <v>112</v>
      </c>
      <c r="C25" s="155"/>
      <c r="D25" s="19" t="s">
        <v>38</v>
      </c>
      <c r="E25" s="19" t="s">
        <v>38</v>
      </c>
      <c r="F25" s="19">
        <v>1</v>
      </c>
      <c r="G25" s="19" t="s">
        <v>21</v>
      </c>
      <c r="H25" s="19" t="s">
        <v>15</v>
      </c>
      <c r="I25" s="19"/>
      <c r="J25" s="19" t="s">
        <v>302</v>
      </c>
      <c r="K25" s="19"/>
      <c r="L25" s="10">
        <v>6</v>
      </c>
      <c r="M25" s="10">
        <f>AC25</f>
        <v>90</v>
      </c>
      <c r="N25" s="219" t="s">
        <v>16</v>
      </c>
      <c r="O25" s="207"/>
      <c r="Q25" s="28"/>
      <c r="R25" s="79">
        <f>Q25*M25</f>
        <v>0</v>
      </c>
      <c r="T25" s="14">
        <v>5</v>
      </c>
      <c r="U25" s="14">
        <v>2</v>
      </c>
      <c r="V25" s="14">
        <v>5</v>
      </c>
      <c r="W25" s="14"/>
      <c r="X25" s="14">
        <v>3</v>
      </c>
      <c r="Y25" s="14"/>
      <c r="Z25" s="32">
        <f>SUM(T25:Y25)</f>
        <v>15</v>
      </c>
      <c r="AA25" s="8">
        <f>Z25*L25</f>
        <v>90</v>
      </c>
      <c r="AB25" s="8">
        <v>0</v>
      </c>
      <c r="AC25" s="8">
        <f>AA25+AB25</f>
        <v>90</v>
      </c>
    </row>
    <row r="26" spans="2:29" x14ac:dyDescent="0.25">
      <c r="B26" s="157" t="s">
        <v>329</v>
      </c>
      <c r="C26" s="158"/>
      <c r="D26" s="151" t="s">
        <v>25</v>
      </c>
      <c r="E26" s="151" t="s">
        <v>25</v>
      </c>
      <c r="F26" s="151">
        <v>1</v>
      </c>
      <c r="G26" s="151" t="s">
        <v>217</v>
      </c>
      <c r="H26" s="151" t="s">
        <v>15</v>
      </c>
      <c r="I26" s="151" t="s">
        <v>36</v>
      </c>
      <c r="J26" s="19"/>
      <c r="K26" s="19"/>
      <c r="L26" s="10">
        <v>4</v>
      </c>
      <c r="M26" s="10">
        <f t="shared" si="10"/>
        <v>52</v>
      </c>
      <c r="N26" s="164" t="s">
        <v>16</v>
      </c>
      <c r="O26" s="165"/>
      <c r="Q26" s="28"/>
      <c r="R26" s="79">
        <f t="shared" si="11"/>
        <v>0</v>
      </c>
      <c r="T26" s="14">
        <v>5</v>
      </c>
      <c r="U26" s="14"/>
      <c r="V26" s="14">
        <v>5</v>
      </c>
      <c r="W26" s="14">
        <v>3</v>
      </c>
      <c r="X26" s="14"/>
      <c r="Y26" s="14"/>
      <c r="Z26" s="32">
        <f t="shared" si="12"/>
        <v>13</v>
      </c>
      <c r="AA26" s="8">
        <f t="shared" si="13"/>
        <v>52</v>
      </c>
      <c r="AB26" s="8">
        <v>0</v>
      </c>
      <c r="AC26" s="8">
        <f t="shared" si="14"/>
        <v>52</v>
      </c>
    </row>
    <row r="27" spans="2:29" ht="28.5" customHeight="1" x14ac:dyDescent="0.25">
      <c r="B27" s="161"/>
      <c r="C27" s="162"/>
      <c r="D27" s="152"/>
      <c r="E27" s="152"/>
      <c r="F27" s="152"/>
      <c r="G27" s="152"/>
      <c r="H27" s="152"/>
      <c r="I27" s="152"/>
      <c r="J27" s="49" t="s">
        <v>331</v>
      </c>
      <c r="K27" s="19"/>
      <c r="L27" s="10">
        <v>4</v>
      </c>
      <c r="M27" s="10">
        <f>AC27</f>
        <v>64</v>
      </c>
      <c r="N27" s="168"/>
      <c r="O27" s="169"/>
      <c r="Q27" s="28"/>
      <c r="R27" s="79">
        <f t="shared" si="11"/>
        <v>0</v>
      </c>
      <c r="T27" s="14">
        <v>5</v>
      </c>
      <c r="U27" s="14"/>
      <c r="V27" s="14">
        <v>5</v>
      </c>
      <c r="W27" s="14">
        <v>3</v>
      </c>
      <c r="X27" s="14">
        <v>3</v>
      </c>
      <c r="Y27" s="14"/>
      <c r="Z27" s="32">
        <f t="shared" ref="Z27" si="19">SUM(T27:Y27)</f>
        <v>16</v>
      </c>
      <c r="AA27" s="8">
        <f t="shared" ref="AA27" si="20">Z27*L27</f>
        <v>64</v>
      </c>
      <c r="AB27" s="8">
        <v>0</v>
      </c>
      <c r="AC27" s="8">
        <f t="shared" ref="AC27" si="21">AA27+AB27</f>
        <v>64</v>
      </c>
    </row>
    <row r="28" spans="2:29" x14ac:dyDescent="0.25">
      <c r="B28" s="157" t="s">
        <v>330</v>
      </c>
      <c r="C28" s="158"/>
      <c r="D28" s="151" t="s">
        <v>25</v>
      </c>
      <c r="E28" s="151" t="s">
        <v>25</v>
      </c>
      <c r="F28" s="151">
        <v>1</v>
      </c>
      <c r="G28" s="151" t="s">
        <v>217</v>
      </c>
      <c r="H28" s="151" t="s">
        <v>18</v>
      </c>
      <c r="I28" s="151" t="s">
        <v>146</v>
      </c>
      <c r="J28" s="19"/>
      <c r="K28" s="19"/>
      <c r="L28" s="10">
        <v>4</v>
      </c>
      <c r="M28" s="10">
        <f t="shared" si="10"/>
        <v>32</v>
      </c>
      <c r="N28" s="164" t="s">
        <v>74</v>
      </c>
      <c r="O28" s="165"/>
      <c r="Q28" s="28"/>
      <c r="R28" s="79">
        <f t="shared" si="11"/>
        <v>0</v>
      </c>
      <c r="T28" s="14">
        <v>5</v>
      </c>
      <c r="U28" s="14"/>
      <c r="V28" s="14"/>
      <c r="W28" s="14">
        <v>3</v>
      </c>
      <c r="X28" s="14"/>
      <c r="Y28" s="14"/>
      <c r="Z28" s="32">
        <f t="shared" si="12"/>
        <v>8</v>
      </c>
      <c r="AA28" s="8">
        <f t="shared" si="13"/>
        <v>32</v>
      </c>
      <c r="AB28" s="8">
        <v>0</v>
      </c>
      <c r="AC28" s="8">
        <f t="shared" si="14"/>
        <v>32</v>
      </c>
    </row>
    <row r="29" spans="2:29" ht="25.5" x14ac:dyDescent="0.25">
      <c r="B29" s="161"/>
      <c r="C29" s="162"/>
      <c r="D29" s="152"/>
      <c r="E29" s="152"/>
      <c r="F29" s="152"/>
      <c r="G29" s="152"/>
      <c r="H29" s="152"/>
      <c r="I29" s="152"/>
      <c r="J29" s="49" t="s">
        <v>331</v>
      </c>
      <c r="K29" s="19"/>
      <c r="L29" s="10">
        <v>4</v>
      </c>
      <c r="M29" s="10">
        <f t="shared" si="10"/>
        <v>44</v>
      </c>
      <c r="N29" s="168"/>
      <c r="O29" s="169"/>
      <c r="Q29" s="28"/>
      <c r="R29" s="79">
        <f t="shared" si="11"/>
        <v>0</v>
      </c>
      <c r="T29" s="14">
        <v>5</v>
      </c>
      <c r="U29" s="14"/>
      <c r="V29" s="14"/>
      <c r="W29" s="14">
        <v>3</v>
      </c>
      <c r="X29" s="14">
        <v>3</v>
      </c>
      <c r="Y29" s="14"/>
      <c r="Z29" s="32">
        <f t="shared" ref="Z29" si="22">SUM(T29:Y29)</f>
        <v>11</v>
      </c>
      <c r="AA29" s="8">
        <f t="shared" ref="AA29" si="23">Z29*L29</f>
        <v>44</v>
      </c>
      <c r="AB29" s="8">
        <v>0</v>
      </c>
      <c r="AC29" s="8">
        <f t="shared" ref="AC29" si="24">AA29+AB29</f>
        <v>44</v>
      </c>
    </row>
    <row r="30" spans="2:29" ht="13.5" customHeight="1" x14ac:dyDescent="0.25">
      <c r="B30" s="153" t="s">
        <v>113</v>
      </c>
      <c r="C30" s="155"/>
      <c r="D30" s="19" t="s">
        <v>25</v>
      </c>
      <c r="E30" s="19" t="s">
        <v>25</v>
      </c>
      <c r="F30" s="19">
        <v>1</v>
      </c>
      <c r="G30" s="19" t="s">
        <v>217</v>
      </c>
      <c r="H30" s="19" t="s">
        <v>18</v>
      </c>
      <c r="I30" s="19" t="s">
        <v>36</v>
      </c>
      <c r="J30" s="19"/>
      <c r="K30" s="19"/>
      <c r="L30" s="10">
        <v>4</v>
      </c>
      <c r="M30" s="10">
        <f t="shared" si="10"/>
        <v>32</v>
      </c>
      <c r="N30" s="219" t="s">
        <v>114</v>
      </c>
      <c r="O30" s="207"/>
      <c r="Q30" s="28"/>
      <c r="R30" s="79">
        <f t="shared" si="11"/>
        <v>0</v>
      </c>
      <c r="T30" s="14">
        <v>5</v>
      </c>
      <c r="U30" s="14"/>
      <c r="V30" s="14"/>
      <c r="W30" s="14">
        <v>3</v>
      </c>
      <c r="X30" s="14"/>
      <c r="Y30" s="14"/>
      <c r="Z30" s="32">
        <f t="shared" si="12"/>
        <v>8</v>
      </c>
      <c r="AA30" s="8">
        <f t="shared" si="13"/>
        <v>32</v>
      </c>
      <c r="AB30" s="8">
        <v>0</v>
      </c>
      <c r="AC30" s="8">
        <f t="shared" si="14"/>
        <v>32</v>
      </c>
    </row>
    <row r="31" spans="2:29" ht="12.75" customHeight="1" x14ac:dyDescent="0.25">
      <c r="B31" s="153" t="s">
        <v>334</v>
      </c>
      <c r="C31" s="155"/>
      <c r="D31" s="67" t="s">
        <v>54</v>
      </c>
      <c r="E31" s="67" t="s">
        <v>54</v>
      </c>
      <c r="F31" s="19">
        <v>4</v>
      </c>
      <c r="G31" s="28"/>
      <c r="H31" s="19"/>
      <c r="I31" s="19"/>
      <c r="J31" s="19"/>
      <c r="K31" s="19"/>
      <c r="L31" s="10">
        <v>1</v>
      </c>
      <c r="M31" s="10">
        <f t="shared" si="10"/>
        <v>50</v>
      </c>
      <c r="N31" s="219" t="s">
        <v>20</v>
      </c>
      <c r="O31" s="207"/>
      <c r="Q31" s="28"/>
      <c r="R31" s="79">
        <f t="shared" si="11"/>
        <v>0</v>
      </c>
      <c r="T31" s="14">
        <v>50</v>
      </c>
      <c r="U31" s="14"/>
      <c r="V31" s="14"/>
      <c r="W31" s="14"/>
      <c r="X31" s="14"/>
      <c r="Y31" s="14"/>
      <c r="Z31" s="32">
        <f t="shared" si="12"/>
        <v>50</v>
      </c>
      <c r="AA31" s="8">
        <f t="shared" si="13"/>
        <v>50</v>
      </c>
      <c r="AB31" s="8">
        <v>0</v>
      </c>
      <c r="AC31" s="8">
        <f t="shared" si="14"/>
        <v>50</v>
      </c>
    </row>
    <row r="32" spans="2:29" x14ac:dyDescent="0.25">
      <c r="B32" s="259" t="s">
        <v>310</v>
      </c>
      <c r="C32" s="260"/>
      <c r="D32" s="260"/>
      <c r="E32" s="260"/>
      <c r="F32" s="260"/>
      <c r="G32" s="260"/>
      <c r="H32" s="260"/>
      <c r="I32" s="260"/>
      <c r="J32" s="260"/>
      <c r="K32" s="260"/>
      <c r="L32" s="260"/>
      <c r="M32" s="260"/>
      <c r="N32" s="260"/>
      <c r="O32" s="261"/>
      <c r="Q32" s="28"/>
      <c r="R32" s="50"/>
      <c r="T32" s="101"/>
      <c r="U32" s="101"/>
      <c r="V32" s="101"/>
      <c r="W32" s="101"/>
      <c r="X32" s="101"/>
      <c r="Y32" s="101"/>
      <c r="Z32" s="101"/>
      <c r="AA32" s="100"/>
      <c r="AB32" s="100"/>
      <c r="AC32" s="100"/>
    </row>
    <row r="33" spans="2:29" x14ac:dyDescent="0.25">
      <c r="B33" s="157" t="s">
        <v>340</v>
      </c>
      <c r="C33" s="158"/>
      <c r="D33" s="151" t="s">
        <v>75</v>
      </c>
      <c r="E33" s="151" t="s">
        <v>256</v>
      </c>
      <c r="F33" s="151">
        <v>6</v>
      </c>
      <c r="G33" s="151" t="s">
        <v>47</v>
      </c>
      <c r="H33" s="151"/>
      <c r="I33" s="49" t="s">
        <v>339</v>
      </c>
      <c r="J33" s="82"/>
      <c r="K33" s="82"/>
      <c r="L33" s="19">
        <v>1</v>
      </c>
      <c r="M33" s="10">
        <f>AC33</f>
        <v>190</v>
      </c>
      <c r="N33" s="164" t="s">
        <v>22</v>
      </c>
      <c r="O33" s="165"/>
      <c r="Q33" s="28"/>
      <c r="R33" s="79">
        <f>Q33*M33</f>
        <v>0</v>
      </c>
      <c r="T33" s="14">
        <v>140</v>
      </c>
      <c r="U33" s="14"/>
      <c r="V33" s="14"/>
      <c r="W33" s="14">
        <v>50</v>
      </c>
      <c r="X33" s="14"/>
      <c r="Y33" s="14"/>
      <c r="Z33" s="32">
        <f>SUM(T33:Y33)</f>
        <v>190</v>
      </c>
      <c r="AA33" s="8">
        <f>Z33*L33</f>
        <v>190</v>
      </c>
      <c r="AB33" s="8">
        <v>0</v>
      </c>
      <c r="AC33" s="8">
        <f>AA33+AB33</f>
        <v>190</v>
      </c>
    </row>
    <row r="34" spans="2:29" x14ac:dyDescent="0.25">
      <c r="B34" s="159"/>
      <c r="C34" s="160"/>
      <c r="D34" s="163"/>
      <c r="E34" s="163"/>
      <c r="F34" s="152"/>
      <c r="G34" s="152"/>
      <c r="H34" s="152"/>
      <c r="I34" s="19"/>
      <c r="J34" s="82"/>
      <c r="K34" s="82"/>
      <c r="L34" s="19">
        <v>1</v>
      </c>
      <c r="M34" s="10">
        <f t="shared" ref="M34:M36" si="25">AC34</f>
        <v>140</v>
      </c>
      <c r="N34" s="166"/>
      <c r="O34" s="167"/>
      <c r="Q34" s="69"/>
      <c r="R34" s="79">
        <f>Q34*M34</f>
        <v>0</v>
      </c>
      <c r="T34" s="14">
        <v>140</v>
      </c>
      <c r="U34" s="14"/>
      <c r="V34" s="14"/>
      <c r="W34" s="14"/>
      <c r="X34" s="14"/>
      <c r="Y34" s="14"/>
      <c r="Z34" s="32">
        <f t="shared" ref="Z34:Z36" si="26">SUM(T34:Y34)</f>
        <v>140</v>
      </c>
      <c r="AA34" s="8">
        <f t="shared" ref="AA34:AA36" si="27">Z34*L34</f>
        <v>140</v>
      </c>
      <c r="AB34" s="8">
        <v>0</v>
      </c>
      <c r="AC34" s="8">
        <f t="shared" ref="AC34:AC36" si="28">AA34+AB34</f>
        <v>140</v>
      </c>
    </row>
    <row r="35" spans="2:29" x14ac:dyDescent="0.25">
      <c r="B35" s="159"/>
      <c r="C35" s="160"/>
      <c r="D35" s="163"/>
      <c r="E35" s="163"/>
      <c r="F35" s="151">
        <v>7</v>
      </c>
      <c r="G35" s="151" t="s">
        <v>47</v>
      </c>
      <c r="H35" s="151"/>
      <c r="I35" s="49" t="s">
        <v>339</v>
      </c>
      <c r="J35" s="49" t="s">
        <v>230</v>
      </c>
      <c r="K35" s="82"/>
      <c r="L35" s="19">
        <v>1</v>
      </c>
      <c r="M35" s="10">
        <f t="shared" si="25"/>
        <v>240</v>
      </c>
      <c r="N35" s="166"/>
      <c r="O35" s="167"/>
      <c r="Q35" s="69"/>
      <c r="R35" s="79">
        <f>Q35*M35</f>
        <v>0</v>
      </c>
      <c r="T35" s="14">
        <v>140</v>
      </c>
      <c r="U35" s="14"/>
      <c r="V35" s="14"/>
      <c r="W35" s="14">
        <v>50</v>
      </c>
      <c r="X35" s="14">
        <v>50</v>
      </c>
      <c r="Y35" s="14"/>
      <c r="Z35" s="32">
        <f t="shared" si="26"/>
        <v>240</v>
      </c>
      <c r="AA35" s="8">
        <f t="shared" si="27"/>
        <v>240</v>
      </c>
      <c r="AB35" s="8">
        <v>0</v>
      </c>
      <c r="AC35" s="8">
        <f t="shared" si="28"/>
        <v>240</v>
      </c>
    </row>
    <row r="36" spans="2:29" x14ac:dyDescent="0.25">
      <c r="B36" s="161"/>
      <c r="C36" s="162"/>
      <c r="D36" s="152"/>
      <c r="E36" s="152"/>
      <c r="F36" s="152"/>
      <c r="G36" s="152"/>
      <c r="H36" s="152"/>
      <c r="I36" s="19"/>
      <c r="J36" s="49" t="s">
        <v>230</v>
      </c>
      <c r="K36" s="82"/>
      <c r="L36" s="19">
        <v>1</v>
      </c>
      <c r="M36" s="10">
        <f t="shared" si="25"/>
        <v>190</v>
      </c>
      <c r="N36" s="168"/>
      <c r="O36" s="169"/>
      <c r="Q36" s="69"/>
      <c r="R36" s="79">
        <f>Q36*M36</f>
        <v>0</v>
      </c>
      <c r="T36" s="14">
        <v>140</v>
      </c>
      <c r="U36" s="14"/>
      <c r="V36" s="14"/>
      <c r="W36" s="14"/>
      <c r="X36" s="14">
        <v>50</v>
      </c>
      <c r="Y36" s="14"/>
      <c r="Z36" s="32">
        <f t="shared" si="26"/>
        <v>190</v>
      </c>
      <c r="AA36" s="8">
        <f t="shared" si="27"/>
        <v>190</v>
      </c>
      <c r="AB36" s="8">
        <v>0</v>
      </c>
      <c r="AC36" s="8">
        <f t="shared" si="28"/>
        <v>190</v>
      </c>
    </row>
    <row r="37" spans="2:29" x14ac:dyDescent="0.25">
      <c r="B37" s="157" t="s">
        <v>423</v>
      </c>
      <c r="C37" s="158"/>
      <c r="D37" s="151" t="s">
        <v>209</v>
      </c>
      <c r="E37" s="151" t="s">
        <v>297</v>
      </c>
      <c r="F37" s="151">
        <v>3</v>
      </c>
      <c r="G37" s="151" t="s">
        <v>14</v>
      </c>
      <c r="H37" s="151"/>
      <c r="I37" s="151"/>
      <c r="J37" s="89" t="s">
        <v>463</v>
      </c>
      <c r="K37" s="81"/>
      <c r="L37" s="19">
        <v>1</v>
      </c>
      <c r="M37" s="10">
        <f t="shared" ref="M37:M45" si="29">AC37</f>
        <v>80</v>
      </c>
      <c r="N37" s="164" t="s">
        <v>20</v>
      </c>
      <c r="O37" s="165"/>
      <c r="Q37" s="28"/>
      <c r="R37" s="79">
        <f t="shared" ref="R37:R45" si="30">Q37*M37</f>
        <v>0</v>
      </c>
      <c r="T37" s="14">
        <v>60</v>
      </c>
      <c r="U37" s="14"/>
      <c r="V37" s="14"/>
      <c r="W37" s="14"/>
      <c r="X37" s="14">
        <v>20</v>
      </c>
      <c r="Y37" s="14"/>
      <c r="Z37" s="32">
        <f t="shared" ref="Z37:Z45" si="31">SUM(T37:Y37)</f>
        <v>80</v>
      </c>
      <c r="AA37" s="8">
        <f t="shared" ref="AA37:AA45" si="32">Z37*L37</f>
        <v>80</v>
      </c>
      <c r="AB37" s="8">
        <v>0</v>
      </c>
      <c r="AC37" s="8">
        <f t="shared" ref="AC37:AC45" si="33">AA37+AB37</f>
        <v>80</v>
      </c>
    </row>
    <row r="38" spans="2:29" x14ac:dyDescent="0.25">
      <c r="B38" s="161"/>
      <c r="C38" s="162"/>
      <c r="D38" s="152"/>
      <c r="E38" s="152"/>
      <c r="F38" s="152"/>
      <c r="G38" s="152"/>
      <c r="H38" s="152"/>
      <c r="I38" s="152"/>
      <c r="J38" s="81"/>
      <c r="K38" s="81"/>
      <c r="L38" s="19">
        <v>1</v>
      </c>
      <c r="M38" s="10">
        <f t="shared" si="29"/>
        <v>60</v>
      </c>
      <c r="N38" s="168"/>
      <c r="O38" s="169"/>
      <c r="Q38" s="28"/>
      <c r="R38" s="79">
        <f t="shared" si="30"/>
        <v>0</v>
      </c>
      <c r="T38" s="14">
        <v>60</v>
      </c>
      <c r="U38" s="14"/>
      <c r="V38" s="14"/>
      <c r="W38" s="14"/>
      <c r="X38" s="14"/>
      <c r="Y38" s="14"/>
      <c r="Z38" s="32">
        <f t="shared" ref="Z38" si="34">SUM(T38:Y38)</f>
        <v>60</v>
      </c>
      <c r="AA38" s="8">
        <f t="shared" ref="AA38" si="35">Z38*L38</f>
        <v>60</v>
      </c>
      <c r="AB38" s="8">
        <v>0</v>
      </c>
      <c r="AC38" s="8">
        <f t="shared" ref="AC38" si="36">AA38+AB38</f>
        <v>60</v>
      </c>
    </row>
    <row r="39" spans="2:29" x14ac:dyDescent="0.25">
      <c r="B39" s="153" t="s">
        <v>116</v>
      </c>
      <c r="C39" s="155"/>
      <c r="D39" s="19" t="s">
        <v>301</v>
      </c>
      <c r="E39" s="19" t="s">
        <v>82</v>
      </c>
      <c r="F39" s="19">
        <v>3</v>
      </c>
      <c r="G39" s="19" t="s">
        <v>14</v>
      </c>
      <c r="H39" s="19"/>
      <c r="I39" s="19"/>
      <c r="J39" s="19"/>
      <c r="K39" s="19"/>
      <c r="L39" s="19">
        <v>1</v>
      </c>
      <c r="M39" s="10">
        <f t="shared" si="29"/>
        <v>60</v>
      </c>
      <c r="N39" s="206" t="s">
        <v>16</v>
      </c>
      <c r="O39" s="207"/>
      <c r="Q39" s="28"/>
      <c r="R39" s="79">
        <f t="shared" si="30"/>
        <v>0</v>
      </c>
      <c r="T39" s="14">
        <v>60</v>
      </c>
      <c r="U39" s="14"/>
      <c r="V39" s="14"/>
      <c r="W39" s="14"/>
      <c r="X39" s="14"/>
      <c r="Y39" s="14"/>
      <c r="Z39" s="32">
        <f t="shared" si="31"/>
        <v>60</v>
      </c>
      <c r="AA39" s="8">
        <f t="shared" si="32"/>
        <v>60</v>
      </c>
      <c r="AB39" s="8">
        <v>0</v>
      </c>
      <c r="AC39" s="8">
        <f t="shared" si="33"/>
        <v>60</v>
      </c>
    </row>
    <row r="40" spans="2:29" x14ac:dyDescent="0.25">
      <c r="B40" s="153" t="s">
        <v>318</v>
      </c>
      <c r="C40" s="155"/>
      <c r="D40" s="19" t="s">
        <v>103</v>
      </c>
      <c r="E40" s="19" t="s">
        <v>103</v>
      </c>
      <c r="F40" s="19">
        <v>3</v>
      </c>
      <c r="G40" s="19" t="s">
        <v>21</v>
      </c>
      <c r="H40" s="19"/>
      <c r="I40" s="19"/>
      <c r="J40" s="19"/>
      <c r="K40" s="19"/>
      <c r="L40" s="19">
        <v>1</v>
      </c>
      <c r="M40" s="10">
        <f t="shared" si="29"/>
        <v>82</v>
      </c>
      <c r="N40" s="219" t="s">
        <v>16</v>
      </c>
      <c r="O40" s="207"/>
      <c r="Q40" s="28"/>
      <c r="R40" s="79">
        <f t="shared" si="30"/>
        <v>0</v>
      </c>
      <c r="T40" s="14">
        <v>80</v>
      </c>
      <c r="U40" s="14">
        <v>2</v>
      </c>
      <c r="V40" s="14"/>
      <c r="W40" s="14"/>
      <c r="X40" s="14"/>
      <c r="Y40" s="14"/>
      <c r="Z40" s="32">
        <f t="shared" si="31"/>
        <v>82</v>
      </c>
      <c r="AA40" s="8">
        <f t="shared" si="32"/>
        <v>82</v>
      </c>
      <c r="AB40" s="8">
        <v>0</v>
      </c>
      <c r="AC40" s="8">
        <f t="shared" si="33"/>
        <v>82</v>
      </c>
    </row>
    <row r="41" spans="2:29" x14ac:dyDescent="0.25">
      <c r="B41" s="153" t="s">
        <v>118</v>
      </c>
      <c r="C41" s="155"/>
      <c r="D41" s="19" t="s">
        <v>103</v>
      </c>
      <c r="E41" s="19" t="s">
        <v>103</v>
      </c>
      <c r="F41" s="19">
        <v>3</v>
      </c>
      <c r="G41" s="19" t="s">
        <v>21</v>
      </c>
      <c r="H41" s="19"/>
      <c r="I41" s="19"/>
      <c r="J41" s="19"/>
      <c r="K41" s="19"/>
      <c r="L41" s="19">
        <v>1</v>
      </c>
      <c r="M41" s="10">
        <f t="shared" ref="M41" si="37">AC41</f>
        <v>82</v>
      </c>
      <c r="N41" s="219" t="s">
        <v>16</v>
      </c>
      <c r="O41" s="207"/>
      <c r="Q41" s="69"/>
      <c r="R41" s="79">
        <f t="shared" ref="R41" si="38">Q41*M41</f>
        <v>0</v>
      </c>
      <c r="T41" s="14">
        <v>80</v>
      </c>
      <c r="U41" s="14">
        <v>2</v>
      </c>
      <c r="V41" s="14"/>
      <c r="W41" s="14"/>
      <c r="X41" s="14"/>
      <c r="Y41" s="14"/>
      <c r="Z41" s="32">
        <f t="shared" ref="Z41" si="39">SUM(T41:Y41)</f>
        <v>82</v>
      </c>
      <c r="AA41" s="8">
        <f t="shared" ref="AA41" si="40">Z41*L41</f>
        <v>82</v>
      </c>
      <c r="AB41" s="8">
        <v>0</v>
      </c>
      <c r="AC41" s="8">
        <f t="shared" ref="AC41" si="41">AA41+AB41</f>
        <v>82</v>
      </c>
    </row>
    <row r="42" spans="2:29" x14ac:dyDescent="0.25">
      <c r="B42" s="153" t="s">
        <v>319</v>
      </c>
      <c r="C42" s="155"/>
      <c r="D42" s="19" t="s">
        <v>101</v>
      </c>
      <c r="E42" s="19" t="s">
        <v>33</v>
      </c>
      <c r="F42" s="19">
        <v>1</v>
      </c>
      <c r="G42" s="19" t="s">
        <v>21</v>
      </c>
      <c r="H42" s="19"/>
      <c r="I42" s="19"/>
      <c r="J42" s="19"/>
      <c r="K42" s="19"/>
      <c r="L42" s="19">
        <v>4</v>
      </c>
      <c r="M42" s="10">
        <f t="shared" si="29"/>
        <v>68</v>
      </c>
      <c r="N42" s="219" t="s">
        <v>20</v>
      </c>
      <c r="O42" s="207"/>
      <c r="Q42" s="28"/>
      <c r="R42" s="79">
        <f t="shared" si="30"/>
        <v>0</v>
      </c>
      <c r="T42" s="14">
        <v>15</v>
      </c>
      <c r="U42" s="14">
        <v>2</v>
      </c>
      <c r="V42" s="14"/>
      <c r="W42" s="14"/>
      <c r="X42" s="14"/>
      <c r="Y42" s="14"/>
      <c r="Z42" s="32">
        <f t="shared" si="31"/>
        <v>17</v>
      </c>
      <c r="AA42" s="8">
        <f t="shared" si="32"/>
        <v>68</v>
      </c>
      <c r="AB42" s="8">
        <v>0</v>
      </c>
      <c r="AC42" s="8">
        <f t="shared" si="33"/>
        <v>68</v>
      </c>
    </row>
    <row r="43" spans="2:29" x14ac:dyDescent="0.25">
      <c r="B43" s="153" t="s">
        <v>317</v>
      </c>
      <c r="C43" s="155"/>
      <c r="D43" s="19" t="s">
        <v>316</v>
      </c>
      <c r="E43" s="19" t="s">
        <v>33</v>
      </c>
      <c r="F43" s="19">
        <v>1</v>
      </c>
      <c r="G43" s="19" t="s">
        <v>21</v>
      </c>
      <c r="H43" s="19" t="s">
        <v>15</v>
      </c>
      <c r="I43" s="19"/>
      <c r="J43" s="19"/>
      <c r="K43" s="19"/>
      <c r="L43" s="19">
        <v>4</v>
      </c>
      <c r="M43" s="10">
        <f>AC43</f>
        <v>68</v>
      </c>
      <c r="N43" s="206" t="s">
        <v>22</v>
      </c>
      <c r="O43" s="207"/>
      <c r="Q43" s="28"/>
      <c r="R43" s="79">
        <f>Q43*M43</f>
        <v>0</v>
      </c>
      <c r="T43" s="14">
        <v>10</v>
      </c>
      <c r="U43" s="14">
        <v>2</v>
      </c>
      <c r="V43" s="14">
        <v>5</v>
      </c>
      <c r="W43" s="14"/>
      <c r="X43" s="14"/>
      <c r="Y43" s="14"/>
      <c r="Z43" s="32">
        <f>SUM(T43:Y43)</f>
        <v>17</v>
      </c>
      <c r="AA43" s="8">
        <f>Z43*L43</f>
        <v>68</v>
      </c>
      <c r="AB43" s="8">
        <v>0</v>
      </c>
      <c r="AC43" s="8">
        <f>AA43+AB43</f>
        <v>68</v>
      </c>
    </row>
    <row r="44" spans="2:29" x14ac:dyDescent="0.25">
      <c r="B44" s="153" t="s">
        <v>337</v>
      </c>
      <c r="C44" s="155"/>
      <c r="D44" s="19" t="s">
        <v>117</v>
      </c>
      <c r="E44" s="19" t="s">
        <v>82</v>
      </c>
      <c r="F44" s="19">
        <v>3</v>
      </c>
      <c r="G44" s="19" t="s">
        <v>14</v>
      </c>
      <c r="H44" s="19"/>
      <c r="I44" s="19"/>
      <c r="J44" s="19" t="s">
        <v>233</v>
      </c>
      <c r="K44" s="82"/>
      <c r="L44" s="19">
        <v>1</v>
      </c>
      <c r="M44" s="10">
        <f t="shared" si="29"/>
        <v>80</v>
      </c>
      <c r="N44" s="219" t="s">
        <v>22</v>
      </c>
      <c r="O44" s="207"/>
      <c r="Q44" s="28"/>
      <c r="R44" s="79">
        <f t="shared" si="30"/>
        <v>0</v>
      </c>
      <c r="T44" s="14">
        <v>60</v>
      </c>
      <c r="U44" s="14"/>
      <c r="V44" s="14"/>
      <c r="W44" s="14"/>
      <c r="X44" s="14">
        <v>20</v>
      </c>
      <c r="Y44" s="14"/>
      <c r="Z44" s="32">
        <f t="shared" si="31"/>
        <v>80</v>
      </c>
      <c r="AA44" s="8">
        <f t="shared" si="32"/>
        <v>80</v>
      </c>
      <c r="AB44" s="8">
        <v>0</v>
      </c>
      <c r="AC44" s="8">
        <f t="shared" si="33"/>
        <v>80</v>
      </c>
    </row>
    <row r="45" spans="2:29" ht="13.5" thickBot="1" x14ac:dyDescent="0.3">
      <c r="B45" s="153" t="s">
        <v>338</v>
      </c>
      <c r="C45" s="155"/>
      <c r="D45" s="19" t="s">
        <v>117</v>
      </c>
      <c r="E45" s="19" t="s">
        <v>82</v>
      </c>
      <c r="F45" s="19">
        <v>3</v>
      </c>
      <c r="G45" s="19" t="s">
        <v>14</v>
      </c>
      <c r="H45" s="19"/>
      <c r="I45" s="19"/>
      <c r="J45" s="19" t="s">
        <v>335</v>
      </c>
      <c r="K45" s="82"/>
      <c r="L45" s="19">
        <v>1</v>
      </c>
      <c r="M45" s="10">
        <f t="shared" si="29"/>
        <v>80</v>
      </c>
      <c r="N45" s="219" t="s">
        <v>22</v>
      </c>
      <c r="O45" s="207"/>
      <c r="Q45" s="28"/>
      <c r="R45" s="79">
        <f t="shared" si="30"/>
        <v>0</v>
      </c>
      <c r="T45" s="14">
        <v>60</v>
      </c>
      <c r="U45" s="14"/>
      <c r="V45" s="14"/>
      <c r="W45" s="14"/>
      <c r="X45" s="14">
        <v>20</v>
      </c>
      <c r="Y45" s="14"/>
      <c r="Z45" s="32">
        <f t="shared" si="31"/>
        <v>80</v>
      </c>
      <c r="AA45" s="8">
        <f t="shared" si="32"/>
        <v>80</v>
      </c>
      <c r="AB45" s="8">
        <v>0</v>
      </c>
      <c r="AC45" s="8">
        <f t="shared" si="33"/>
        <v>80</v>
      </c>
    </row>
    <row r="46" spans="2:29" ht="13.5" thickBot="1" x14ac:dyDescent="0.3">
      <c r="B46" s="34"/>
      <c r="C46" s="34"/>
      <c r="F46" s="40"/>
      <c r="G46" s="40"/>
      <c r="H46" s="40"/>
      <c r="L46" s="40"/>
      <c r="M46" s="59"/>
      <c r="N46" s="76"/>
      <c r="O46" s="77"/>
      <c r="Q46" s="87">
        <f>SUM(Q4:Q45)</f>
        <v>1</v>
      </c>
      <c r="R46" s="92">
        <f>SUM(R4:R45)</f>
        <v>0</v>
      </c>
      <c r="T46" s="84"/>
      <c r="U46" s="84"/>
      <c r="V46" s="84"/>
      <c r="W46" s="84"/>
      <c r="X46" s="84"/>
      <c r="Y46" s="84"/>
      <c r="Z46" s="84"/>
    </row>
    <row r="47" spans="2:29" ht="12.75" customHeight="1" x14ac:dyDescent="0.25">
      <c r="B47" s="181" t="s">
        <v>320</v>
      </c>
      <c r="C47" s="182"/>
      <c r="D47" s="182"/>
      <c r="E47" s="182"/>
      <c r="F47" s="182"/>
      <c r="G47" s="182"/>
      <c r="H47" s="182"/>
      <c r="I47" s="182"/>
      <c r="J47" s="182"/>
      <c r="K47" s="182"/>
      <c r="L47" s="182"/>
      <c r="M47" s="182"/>
      <c r="N47" s="182"/>
      <c r="O47" s="183"/>
      <c r="Q47" s="60"/>
      <c r="R47" s="88"/>
      <c r="T47" s="84"/>
      <c r="U47" s="84"/>
      <c r="V47" s="84"/>
      <c r="W47" s="84"/>
      <c r="X47" s="84"/>
      <c r="Y47" s="84"/>
      <c r="Z47" s="84"/>
    </row>
    <row r="48" spans="2:29" x14ac:dyDescent="0.25">
      <c r="B48" s="153" t="s">
        <v>328</v>
      </c>
      <c r="C48" s="155"/>
      <c r="D48" s="153" t="s">
        <v>332</v>
      </c>
      <c r="E48" s="154"/>
      <c r="F48" s="154"/>
      <c r="G48" s="154"/>
      <c r="H48" s="154"/>
      <c r="I48" s="154"/>
      <c r="J48" s="154"/>
      <c r="K48" s="154"/>
      <c r="L48" s="154"/>
      <c r="M48" s="154"/>
      <c r="N48" s="154"/>
      <c r="O48" s="155"/>
      <c r="Q48" s="60"/>
      <c r="R48" s="88"/>
      <c r="T48" s="84"/>
      <c r="U48" s="84"/>
      <c r="V48" s="84"/>
      <c r="W48" s="84"/>
      <c r="X48" s="84"/>
      <c r="Y48" s="84"/>
      <c r="Z48" s="84"/>
    </row>
    <row r="49" spans="2:26" x14ac:dyDescent="0.25">
      <c r="B49" s="153" t="s">
        <v>331</v>
      </c>
      <c r="C49" s="155"/>
      <c r="D49" s="153" t="s">
        <v>333</v>
      </c>
      <c r="E49" s="154"/>
      <c r="F49" s="154"/>
      <c r="G49" s="154"/>
      <c r="H49" s="154"/>
      <c r="I49" s="154"/>
      <c r="J49" s="154"/>
      <c r="K49" s="154"/>
      <c r="L49" s="154"/>
      <c r="M49" s="154"/>
      <c r="N49" s="154"/>
      <c r="O49" s="155"/>
      <c r="Q49" s="60"/>
      <c r="R49" s="88"/>
      <c r="T49" s="84"/>
      <c r="U49" s="84"/>
      <c r="V49" s="84"/>
      <c r="W49" s="84"/>
      <c r="X49" s="84"/>
      <c r="Y49" s="84"/>
      <c r="Z49" s="84"/>
    </row>
    <row r="50" spans="2:26" x14ac:dyDescent="0.25">
      <c r="B50" s="153" t="s">
        <v>334</v>
      </c>
      <c r="C50" s="155"/>
      <c r="D50" s="153" t="s">
        <v>462</v>
      </c>
      <c r="E50" s="154"/>
      <c r="F50" s="154"/>
      <c r="G50" s="154"/>
      <c r="H50" s="154"/>
      <c r="I50" s="154"/>
      <c r="J50" s="154"/>
      <c r="K50" s="154"/>
      <c r="L50" s="154"/>
      <c r="M50" s="154"/>
      <c r="N50" s="154"/>
      <c r="O50" s="155"/>
      <c r="Q50" s="60"/>
      <c r="R50" s="88"/>
      <c r="T50" s="84"/>
      <c r="U50" s="84"/>
      <c r="V50" s="84"/>
      <c r="W50" s="84"/>
      <c r="X50" s="84"/>
      <c r="Y50" s="84"/>
      <c r="Z50" s="84"/>
    </row>
    <row r="51" spans="2:26" ht="26.25" customHeight="1" x14ac:dyDescent="0.25">
      <c r="B51" s="254" t="s">
        <v>463</v>
      </c>
      <c r="C51" s="255"/>
      <c r="D51" s="170" t="s">
        <v>460</v>
      </c>
      <c r="E51" s="256"/>
      <c r="F51" s="256"/>
      <c r="G51" s="256"/>
      <c r="H51" s="256"/>
      <c r="I51" s="256"/>
      <c r="J51" s="256"/>
      <c r="K51" s="256"/>
      <c r="L51" s="256"/>
      <c r="M51" s="256"/>
      <c r="N51" s="256"/>
      <c r="O51" s="171"/>
      <c r="Q51" s="60"/>
      <c r="R51" s="88"/>
      <c r="T51" s="84"/>
      <c r="U51" s="84"/>
      <c r="V51" s="84"/>
      <c r="W51" s="84"/>
      <c r="X51" s="84"/>
      <c r="Y51" s="84"/>
      <c r="Z51" s="84"/>
    </row>
    <row r="52" spans="2:26" x14ac:dyDescent="0.25">
      <c r="B52" s="172" t="s">
        <v>335</v>
      </c>
      <c r="C52" s="172"/>
      <c r="D52" s="172" t="s">
        <v>336</v>
      </c>
      <c r="E52" s="172"/>
      <c r="F52" s="172"/>
      <c r="G52" s="172"/>
      <c r="H52" s="172"/>
      <c r="I52" s="172"/>
      <c r="J52" s="172"/>
      <c r="K52" s="172"/>
      <c r="L52" s="172"/>
      <c r="M52" s="172"/>
      <c r="N52" s="172"/>
      <c r="O52" s="172"/>
      <c r="Q52" s="60"/>
      <c r="R52" s="88"/>
      <c r="T52" s="84"/>
      <c r="U52" s="84"/>
      <c r="V52" s="84"/>
      <c r="W52" s="84"/>
      <c r="X52" s="84"/>
      <c r="Y52" s="84"/>
      <c r="Z52" s="84"/>
    </row>
    <row r="53" spans="2:26" x14ac:dyDescent="0.25">
      <c r="B53" s="172" t="s">
        <v>340</v>
      </c>
      <c r="C53" s="172"/>
      <c r="D53" s="172" t="s">
        <v>461</v>
      </c>
      <c r="E53" s="172"/>
      <c r="F53" s="172"/>
      <c r="G53" s="172"/>
      <c r="H53" s="172"/>
      <c r="I53" s="172"/>
      <c r="J53" s="172"/>
      <c r="K53" s="172"/>
      <c r="L53" s="172"/>
      <c r="M53" s="172"/>
      <c r="N53" s="172"/>
      <c r="O53" s="172"/>
      <c r="Q53" s="60"/>
      <c r="R53" s="88"/>
      <c r="T53" s="84"/>
      <c r="U53" s="84"/>
      <c r="V53" s="84"/>
      <c r="W53" s="84"/>
      <c r="X53" s="84"/>
      <c r="Y53" s="84"/>
      <c r="Z53" s="84"/>
    </row>
    <row r="54" spans="2:26" x14ac:dyDescent="0.25">
      <c r="B54" s="153" t="s">
        <v>423</v>
      </c>
      <c r="C54" s="155"/>
      <c r="D54" s="251" t="s">
        <v>424</v>
      </c>
      <c r="E54" s="252"/>
      <c r="F54" s="252"/>
      <c r="G54" s="252"/>
      <c r="H54" s="252"/>
      <c r="I54" s="252"/>
      <c r="J54" s="252"/>
      <c r="K54" s="252"/>
      <c r="L54" s="252"/>
      <c r="M54" s="252"/>
      <c r="N54" s="252"/>
      <c r="O54" s="253"/>
      <c r="Q54" s="60"/>
      <c r="R54" s="88"/>
      <c r="T54" s="84"/>
      <c r="U54" s="84"/>
      <c r="V54" s="84"/>
      <c r="W54" s="84"/>
      <c r="X54" s="84"/>
      <c r="Y54" s="84"/>
      <c r="Z54" s="84"/>
    </row>
    <row r="55" spans="2:26" x14ac:dyDescent="0.25">
      <c r="B55" s="34"/>
      <c r="C55" s="34"/>
      <c r="F55" s="40"/>
      <c r="G55" s="40"/>
      <c r="H55" s="40"/>
      <c r="L55" s="40"/>
      <c r="M55" s="59"/>
      <c r="N55" s="76"/>
      <c r="O55" s="77"/>
      <c r="Q55" s="60"/>
      <c r="R55" s="88"/>
      <c r="T55" s="84"/>
      <c r="U55" s="84"/>
      <c r="V55" s="84"/>
      <c r="W55" s="84"/>
      <c r="X55" s="84"/>
      <c r="Y55" s="84"/>
      <c r="Z55" s="84"/>
    </row>
    <row r="56" spans="2:26" x14ac:dyDescent="0.25">
      <c r="B56" s="34"/>
      <c r="C56" s="34"/>
      <c r="F56" s="40"/>
      <c r="G56" s="40"/>
      <c r="H56" s="40"/>
      <c r="L56" s="40"/>
      <c r="M56" s="59"/>
      <c r="N56" s="76"/>
      <c r="O56" s="77"/>
      <c r="Q56" s="60"/>
      <c r="R56" s="88"/>
      <c r="T56" s="84"/>
      <c r="U56" s="84"/>
      <c r="V56" s="84"/>
      <c r="W56" s="84"/>
      <c r="X56" s="84"/>
      <c r="Y56" s="84"/>
      <c r="Z56" s="84"/>
    </row>
    <row r="58" spans="2:26" x14ac:dyDescent="0.25">
      <c r="C58" s="78"/>
      <c r="D58" s="85"/>
      <c r="E58" s="86"/>
      <c r="F58" s="78"/>
      <c r="G58" s="78"/>
      <c r="H58" s="78"/>
      <c r="I58" s="78"/>
      <c r="J58" s="78"/>
      <c r="K58" s="78"/>
      <c r="L58" s="78"/>
      <c r="M58" s="78"/>
      <c r="N58" s="78"/>
      <c r="O58" s="78"/>
      <c r="P58" s="78"/>
      <c r="Q58" s="78"/>
      <c r="R58" s="80"/>
      <c r="S58" s="78"/>
      <c r="T58" s="78"/>
      <c r="U58" s="78"/>
      <c r="V58" s="78"/>
      <c r="W58" s="78"/>
      <c r="X58" s="78"/>
      <c r="Y58" s="78"/>
      <c r="Z58" s="78"/>
    </row>
    <row r="59" spans="2:26" x14ac:dyDescent="0.25">
      <c r="C59" s="78"/>
      <c r="D59" s="85"/>
      <c r="E59" s="86"/>
      <c r="F59" s="78"/>
      <c r="G59" s="78"/>
      <c r="H59" s="78"/>
      <c r="I59" s="78"/>
      <c r="J59" s="78"/>
      <c r="K59" s="78"/>
      <c r="L59" s="78"/>
      <c r="M59" s="78"/>
      <c r="N59" s="78"/>
      <c r="O59" s="78"/>
      <c r="P59" s="78"/>
      <c r="Q59" s="78"/>
      <c r="R59" s="80"/>
      <c r="S59" s="78"/>
      <c r="T59" s="78"/>
      <c r="U59" s="78"/>
      <c r="V59" s="78"/>
      <c r="W59" s="78"/>
      <c r="X59" s="78"/>
      <c r="Y59" s="78"/>
      <c r="Z59" s="78"/>
    </row>
  </sheetData>
  <mergeCells count="146">
    <mergeCell ref="B21:C21"/>
    <mergeCell ref="N21:O21"/>
    <mergeCell ref="B30:C30"/>
    <mergeCell ref="N30:O30"/>
    <mergeCell ref="B25:C25"/>
    <mergeCell ref="N25:O25"/>
    <mergeCell ref="F28:F29"/>
    <mergeCell ref="G28:G29"/>
    <mergeCell ref="H28:H29"/>
    <mergeCell ref="I28:I29"/>
    <mergeCell ref="N28:O29"/>
    <mergeCell ref="B24:C24"/>
    <mergeCell ref="N24:O24"/>
    <mergeCell ref="B22:C22"/>
    <mergeCell ref="N22:O22"/>
    <mergeCell ref="B23:C23"/>
    <mergeCell ref="N23:O23"/>
    <mergeCell ref="Z2:Z3"/>
    <mergeCell ref="Q1:R1"/>
    <mergeCell ref="G2:G3"/>
    <mergeCell ref="B5:C5"/>
    <mergeCell ref="N5:O5"/>
    <mergeCell ref="B6:C6"/>
    <mergeCell ref="N6:O6"/>
    <mergeCell ref="B7:C7"/>
    <mergeCell ref="N7:O7"/>
    <mergeCell ref="U2:U3"/>
    <mergeCell ref="V2:V3"/>
    <mergeCell ref="W2:W3"/>
    <mergeCell ref="X2:X3"/>
    <mergeCell ref="B42:C42"/>
    <mergeCell ref="N42:O42"/>
    <mergeCell ref="B44:C44"/>
    <mergeCell ref="N44:O44"/>
    <mergeCell ref="B45:C45"/>
    <mergeCell ref="N45:O45"/>
    <mergeCell ref="B40:C40"/>
    <mergeCell ref="N40:O40"/>
    <mergeCell ref="B43:C43"/>
    <mergeCell ref="N43:O43"/>
    <mergeCell ref="B31:C31"/>
    <mergeCell ref="N31:O31"/>
    <mergeCell ref="B39:C39"/>
    <mergeCell ref="N39:O39"/>
    <mergeCell ref="AB2:AB3"/>
    <mergeCell ref="AC2:AC3"/>
    <mergeCell ref="B4:C4"/>
    <mergeCell ref="N4:O4"/>
    <mergeCell ref="AA1:AC1"/>
    <mergeCell ref="H2:H3"/>
    <mergeCell ref="I2:I3"/>
    <mergeCell ref="J2:K2"/>
    <mergeCell ref="Y2:Y3"/>
    <mergeCell ref="AA2:AA3"/>
    <mergeCell ref="Q2:Q3"/>
    <mergeCell ref="R2:R3"/>
    <mergeCell ref="D2:E2"/>
    <mergeCell ref="F2:F3"/>
    <mergeCell ref="T1:Z1"/>
    <mergeCell ref="B2:C3"/>
    <mergeCell ref="L2:L3"/>
    <mergeCell ref="M2:M3"/>
    <mergeCell ref="N2:O3"/>
    <mergeCell ref="T2:T3"/>
    <mergeCell ref="B47:O47"/>
    <mergeCell ref="B1:O1"/>
    <mergeCell ref="B8:O8"/>
    <mergeCell ref="B32:O32"/>
    <mergeCell ref="B9:C10"/>
    <mergeCell ref="D9:D10"/>
    <mergeCell ref="E9:E10"/>
    <mergeCell ref="B11:C12"/>
    <mergeCell ref="D11:D12"/>
    <mergeCell ref="E11:E12"/>
    <mergeCell ref="F9:F10"/>
    <mergeCell ref="F11:F12"/>
    <mergeCell ref="G9:G10"/>
    <mergeCell ref="G11:G12"/>
    <mergeCell ref="H9:H10"/>
    <mergeCell ref="H11:H12"/>
    <mergeCell ref="B13:C13"/>
    <mergeCell ref="N13:O13"/>
    <mergeCell ref="B20:C20"/>
    <mergeCell ref="N20:O20"/>
    <mergeCell ref="N19:O19"/>
    <mergeCell ref="B14:C14"/>
    <mergeCell ref="N14:O14"/>
    <mergeCell ref="B19:C19"/>
    <mergeCell ref="D15:D18"/>
    <mergeCell ref="E15:E18"/>
    <mergeCell ref="F15:F18"/>
    <mergeCell ref="G15:G18"/>
    <mergeCell ref="J9:J10"/>
    <mergeCell ref="I9:I10"/>
    <mergeCell ref="I11:I12"/>
    <mergeCell ref="J11:J12"/>
    <mergeCell ref="N9:O10"/>
    <mergeCell ref="N11:O12"/>
    <mergeCell ref="D49:O49"/>
    <mergeCell ref="B37:C38"/>
    <mergeCell ref="D37:D38"/>
    <mergeCell ref="E37:E38"/>
    <mergeCell ref="F37:F38"/>
    <mergeCell ref="G37:G38"/>
    <mergeCell ref="H37:H38"/>
    <mergeCell ref="I37:I38"/>
    <mergeCell ref="H15:H18"/>
    <mergeCell ref="N15:O18"/>
    <mergeCell ref="B48:C48"/>
    <mergeCell ref="D48:O48"/>
    <mergeCell ref="B26:C27"/>
    <mergeCell ref="D26:D27"/>
    <mergeCell ref="E26:E27"/>
    <mergeCell ref="F26:F27"/>
    <mergeCell ref="G26:G27"/>
    <mergeCell ref="H26:H27"/>
    <mergeCell ref="I26:I27"/>
    <mergeCell ref="N26:O27"/>
    <mergeCell ref="B28:C29"/>
    <mergeCell ref="D28:D29"/>
    <mergeCell ref="E28:E29"/>
    <mergeCell ref="B15:C18"/>
    <mergeCell ref="B54:C54"/>
    <mergeCell ref="D54:O54"/>
    <mergeCell ref="B53:C53"/>
    <mergeCell ref="D53:O53"/>
    <mergeCell ref="B52:C52"/>
    <mergeCell ref="D52:O52"/>
    <mergeCell ref="F33:F34"/>
    <mergeCell ref="G33:G34"/>
    <mergeCell ref="H33:H34"/>
    <mergeCell ref="F35:F36"/>
    <mergeCell ref="G35:G36"/>
    <mergeCell ref="H35:H36"/>
    <mergeCell ref="B33:C36"/>
    <mergeCell ref="D33:D36"/>
    <mergeCell ref="E33:E36"/>
    <mergeCell ref="N33:O36"/>
    <mergeCell ref="B51:C51"/>
    <mergeCell ref="D51:O51"/>
    <mergeCell ref="N37:O38"/>
    <mergeCell ref="B50:C50"/>
    <mergeCell ref="D50:O50"/>
    <mergeCell ref="B41:C41"/>
    <mergeCell ref="N41:O41"/>
    <mergeCell ref="B49:C49"/>
  </mergeCells>
  <pageMargins left="0" right="0" top="0" bottom="0" header="0.31496062992125984" footer="0.31496062992125984"/>
  <pageSetup paperSize="9" scale="81"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60"/>
  <sheetViews>
    <sheetView workbookViewId="0">
      <pane xSplit="1" ySplit="3" topLeftCell="B4" activePane="bottomRight" state="frozen"/>
      <selection pane="topRight" activeCell="B1" sqref="B1"/>
      <selection pane="bottomLeft" activeCell="A5" sqref="A5"/>
      <selection pane="bottomRight"/>
    </sheetView>
  </sheetViews>
  <sheetFormatPr defaultRowHeight="12.75" x14ac:dyDescent="0.25"/>
  <cols>
    <col min="1" max="1" width="3.85546875" style="29" customWidth="1"/>
    <col min="2" max="2" width="14.28515625" style="29" customWidth="1"/>
    <col min="3" max="3" width="5.42578125" style="29" customWidth="1"/>
    <col min="4" max="4" width="19.7109375" style="34" customWidth="1"/>
    <col min="5" max="5" width="16.5703125" style="34" customWidth="1"/>
    <col min="6" max="6" width="8.85546875" style="34" customWidth="1"/>
    <col min="7" max="7" width="16.5703125" style="29" bestFit="1" customWidth="1"/>
    <col min="8" max="8" width="9.42578125" style="29" customWidth="1"/>
    <col min="9" max="9" width="13.85546875" style="29" customWidth="1"/>
    <col min="10" max="10" width="13.42578125" style="29" customWidth="1"/>
    <col min="11" max="11" width="13" style="29" customWidth="1"/>
    <col min="12" max="12" width="8.85546875" style="29" customWidth="1"/>
    <col min="13" max="13" width="9.140625" style="29"/>
    <col min="14" max="14" width="7.28515625" style="29" customWidth="1"/>
    <col min="15" max="15" width="8.42578125" style="29" customWidth="1"/>
    <col min="16" max="16" width="2" style="29" customWidth="1"/>
    <col min="17" max="18" width="6.5703125" style="29" customWidth="1"/>
    <col min="19" max="19" width="2" style="29" customWidth="1"/>
    <col min="20" max="20" width="7" style="29" customWidth="1"/>
    <col min="21" max="21" width="7.42578125" style="29" customWidth="1"/>
    <col min="22" max="22" width="8.140625" style="29" customWidth="1"/>
    <col min="23" max="23" width="8.5703125" style="29" customWidth="1"/>
    <col min="24" max="25" width="8.140625" style="29" customWidth="1"/>
    <col min="26" max="27" width="9.140625" style="29"/>
    <col min="28" max="28" width="7.7109375" style="29" customWidth="1"/>
    <col min="29" max="263" width="9.140625" style="29"/>
    <col min="264" max="264" width="1.28515625" style="29" customWidth="1"/>
    <col min="265" max="265" width="15.42578125" style="29" customWidth="1"/>
    <col min="266" max="266" width="14.5703125" style="29" customWidth="1"/>
    <col min="267" max="267" width="14.85546875" style="29" customWidth="1"/>
    <col min="268" max="268" width="15.28515625" style="29" customWidth="1"/>
    <col min="269" max="269" width="9.7109375" style="29" customWidth="1"/>
    <col min="270" max="270" width="10" style="29" customWidth="1"/>
    <col min="271" max="271" width="9.85546875" style="29" customWidth="1"/>
    <col min="272" max="272" width="8.85546875" style="29" customWidth="1"/>
    <col min="273" max="273" width="9.140625" style="29"/>
    <col min="274" max="274" width="7.28515625" style="29" customWidth="1"/>
    <col min="275" max="275" width="8.42578125" style="29" customWidth="1"/>
    <col min="276" max="276" width="2" style="29" customWidth="1"/>
    <col min="277" max="278" width="8" style="29" customWidth="1"/>
    <col min="279" max="279" width="8.42578125" style="29" customWidth="1"/>
    <col min="280" max="281" width="8.5703125" style="29" customWidth="1"/>
    <col min="282" max="519" width="9.140625" style="29"/>
    <col min="520" max="520" width="1.28515625" style="29" customWidth="1"/>
    <col min="521" max="521" width="15.42578125" style="29" customWidth="1"/>
    <col min="522" max="522" width="14.5703125" style="29" customWidth="1"/>
    <col min="523" max="523" width="14.85546875" style="29" customWidth="1"/>
    <col min="524" max="524" width="15.28515625" style="29" customWidth="1"/>
    <col min="525" max="525" width="9.7109375" style="29" customWidth="1"/>
    <col min="526" max="526" width="10" style="29" customWidth="1"/>
    <col min="527" max="527" width="9.85546875" style="29" customWidth="1"/>
    <col min="528" max="528" width="8.85546875" style="29" customWidth="1"/>
    <col min="529" max="529" width="9.140625" style="29"/>
    <col min="530" max="530" width="7.28515625" style="29" customWidth="1"/>
    <col min="531" max="531" width="8.42578125" style="29" customWidth="1"/>
    <col min="532" max="532" width="2" style="29" customWidth="1"/>
    <col min="533" max="534" width="8" style="29" customWidth="1"/>
    <col min="535" max="535" width="8.42578125" style="29" customWidth="1"/>
    <col min="536" max="537" width="8.5703125" style="29" customWidth="1"/>
    <col min="538" max="775" width="9.140625" style="29"/>
    <col min="776" max="776" width="1.28515625" style="29" customWidth="1"/>
    <col min="777" max="777" width="15.42578125" style="29" customWidth="1"/>
    <col min="778" max="778" width="14.5703125" style="29" customWidth="1"/>
    <col min="779" max="779" width="14.85546875" style="29" customWidth="1"/>
    <col min="780" max="780" width="15.28515625" style="29" customWidth="1"/>
    <col min="781" max="781" width="9.7109375" style="29" customWidth="1"/>
    <col min="782" max="782" width="10" style="29" customWidth="1"/>
    <col min="783" max="783" width="9.85546875" style="29" customWidth="1"/>
    <col min="784" max="784" width="8.85546875" style="29" customWidth="1"/>
    <col min="785" max="785" width="9.140625" style="29"/>
    <col min="786" max="786" width="7.28515625" style="29" customWidth="1"/>
    <col min="787" max="787" width="8.42578125" style="29" customWidth="1"/>
    <col min="788" max="788" width="2" style="29" customWidth="1"/>
    <col min="789" max="790" width="8" style="29" customWidth="1"/>
    <col min="791" max="791" width="8.42578125" style="29" customWidth="1"/>
    <col min="792" max="793" width="8.5703125" style="29" customWidth="1"/>
    <col min="794" max="1031" width="9.140625" style="29"/>
    <col min="1032" max="1032" width="1.28515625" style="29" customWidth="1"/>
    <col min="1033" max="1033" width="15.42578125" style="29" customWidth="1"/>
    <col min="1034" max="1034" width="14.5703125" style="29" customWidth="1"/>
    <col min="1035" max="1035" width="14.85546875" style="29" customWidth="1"/>
    <col min="1036" max="1036" width="15.28515625" style="29" customWidth="1"/>
    <col min="1037" max="1037" width="9.7109375" style="29" customWidth="1"/>
    <col min="1038" max="1038" width="10" style="29" customWidth="1"/>
    <col min="1039" max="1039" width="9.85546875" style="29" customWidth="1"/>
    <col min="1040" max="1040" width="8.85546875" style="29" customWidth="1"/>
    <col min="1041" max="1041" width="9.140625" style="29"/>
    <col min="1042" max="1042" width="7.28515625" style="29" customWidth="1"/>
    <col min="1043" max="1043" width="8.42578125" style="29" customWidth="1"/>
    <col min="1044" max="1044" width="2" style="29" customWidth="1"/>
    <col min="1045" max="1046" width="8" style="29" customWidth="1"/>
    <col min="1047" max="1047" width="8.42578125" style="29" customWidth="1"/>
    <col min="1048" max="1049" width="8.5703125" style="29" customWidth="1"/>
    <col min="1050" max="1287" width="9.140625" style="29"/>
    <col min="1288" max="1288" width="1.28515625" style="29" customWidth="1"/>
    <col min="1289" max="1289" width="15.42578125" style="29" customWidth="1"/>
    <col min="1290" max="1290" width="14.5703125" style="29" customWidth="1"/>
    <col min="1291" max="1291" width="14.85546875" style="29" customWidth="1"/>
    <col min="1292" max="1292" width="15.28515625" style="29" customWidth="1"/>
    <col min="1293" max="1293" width="9.7109375" style="29" customWidth="1"/>
    <col min="1294" max="1294" width="10" style="29" customWidth="1"/>
    <col min="1295" max="1295" width="9.85546875" style="29" customWidth="1"/>
    <col min="1296" max="1296" width="8.85546875" style="29" customWidth="1"/>
    <col min="1297" max="1297" width="9.140625" style="29"/>
    <col min="1298" max="1298" width="7.28515625" style="29" customWidth="1"/>
    <col min="1299" max="1299" width="8.42578125" style="29" customWidth="1"/>
    <col min="1300" max="1300" width="2" style="29" customWidth="1"/>
    <col min="1301" max="1302" width="8" style="29" customWidth="1"/>
    <col min="1303" max="1303" width="8.42578125" style="29" customWidth="1"/>
    <col min="1304" max="1305" width="8.5703125" style="29" customWidth="1"/>
    <col min="1306" max="1543" width="9.140625" style="29"/>
    <col min="1544" max="1544" width="1.28515625" style="29" customWidth="1"/>
    <col min="1545" max="1545" width="15.42578125" style="29" customWidth="1"/>
    <col min="1546" max="1546" width="14.5703125" style="29" customWidth="1"/>
    <col min="1547" max="1547" width="14.85546875" style="29" customWidth="1"/>
    <col min="1548" max="1548" width="15.28515625" style="29" customWidth="1"/>
    <col min="1549" max="1549" width="9.7109375" style="29" customWidth="1"/>
    <col min="1550" max="1550" width="10" style="29" customWidth="1"/>
    <col min="1551" max="1551" width="9.85546875" style="29" customWidth="1"/>
    <col min="1552" max="1552" width="8.85546875" style="29" customWidth="1"/>
    <col min="1553" max="1553" width="9.140625" style="29"/>
    <col min="1554" max="1554" width="7.28515625" style="29" customWidth="1"/>
    <col min="1555" max="1555" width="8.42578125" style="29" customWidth="1"/>
    <col min="1556" max="1556" width="2" style="29" customWidth="1"/>
    <col min="1557" max="1558" width="8" style="29" customWidth="1"/>
    <col min="1559" max="1559" width="8.42578125" style="29" customWidth="1"/>
    <col min="1560" max="1561" width="8.5703125" style="29" customWidth="1"/>
    <col min="1562" max="1799" width="9.140625" style="29"/>
    <col min="1800" max="1800" width="1.28515625" style="29" customWidth="1"/>
    <col min="1801" max="1801" width="15.42578125" style="29" customWidth="1"/>
    <col min="1802" max="1802" width="14.5703125" style="29" customWidth="1"/>
    <col min="1803" max="1803" width="14.85546875" style="29" customWidth="1"/>
    <col min="1804" max="1804" width="15.28515625" style="29" customWidth="1"/>
    <col min="1805" max="1805" width="9.7109375" style="29" customWidth="1"/>
    <col min="1806" max="1806" width="10" style="29" customWidth="1"/>
    <col min="1807" max="1807" width="9.85546875" style="29" customWidth="1"/>
    <col min="1808" max="1808" width="8.85546875" style="29" customWidth="1"/>
    <col min="1809" max="1809" width="9.140625" style="29"/>
    <col min="1810" max="1810" width="7.28515625" style="29" customWidth="1"/>
    <col min="1811" max="1811" width="8.42578125" style="29" customWidth="1"/>
    <col min="1812" max="1812" width="2" style="29" customWidth="1"/>
    <col min="1813" max="1814" width="8" style="29" customWidth="1"/>
    <col min="1815" max="1815" width="8.42578125" style="29" customWidth="1"/>
    <col min="1816" max="1817" width="8.5703125" style="29" customWidth="1"/>
    <col min="1818" max="2055" width="9.140625" style="29"/>
    <col min="2056" max="2056" width="1.28515625" style="29" customWidth="1"/>
    <col min="2057" max="2057" width="15.42578125" style="29" customWidth="1"/>
    <col min="2058" max="2058" width="14.5703125" style="29" customWidth="1"/>
    <col min="2059" max="2059" width="14.85546875" style="29" customWidth="1"/>
    <col min="2060" max="2060" width="15.28515625" style="29" customWidth="1"/>
    <col min="2061" max="2061" width="9.7109375" style="29" customWidth="1"/>
    <col min="2062" max="2062" width="10" style="29" customWidth="1"/>
    <col min="2063" max="2063" width="9.85546875" style="29" customWidth="1"/>
    <col min="2064" max="2064" width="8.85546875" style="29" customWidth="1"/>
    <col min="2065" max="2065" width="9.140625" style="29"/>
    <col min="2066" max="2066" width="7.28515625" style="29" customWidth="1"/>
    <col min="2067" max="2067" width="8.42578125" style="29" customWidth="1"/>
    <col min="2068" max="2068" width="2" style="29" customWidth="1"/>
    <col min="2069" max="2070" width="8" style="29" customWidth="1"/>
    <col min="2071" max="2071" width="8.42578125" style="29" customWidth="1"/>
    <col min="2072" max="2073" width="8.5703125" style="29" customWidth="1"/>
    <col min="2074" max="2311" width="9.140625" style="29"/>
    <col min="2312" max="2312" width="1.28515625" style="29" customWidth="1"/>
    <col min="2313" max="2313" width="15.42578125" style="29" customWidth="1"/>
    <col min="2314" max="2314" width="14.5703125" style="29" customWidth="1"/>
    <col min="2315" max="2315" width="14.85546875" style="29" customWidth="1"/>
    <col min="2316" max="2316" width="15.28515625" style="29" customWidth="1"/>
    <col min="2317" max="2317" width="9.7109375" style="29" customWidth="1"/>
    <col min="2318" max="2318" width="10" style="29" customWidth="1"/>
    <col min="2319" max="2319" width="9.85546875" style="29" customWidth="1"/>
    <col min="2320" max="2320" width="8.85546875" style="29" customWidth="1"/>
    <col min="2321" max="2321" width="9.140625" style="29"/>
    <col min="2322" max="2322" width="7.28515625" style="29" customWidth="1"/>
    <col min="2323" max="2323" width="8.42578125" style="29" customWidth="1"/>
    <col min="2324" max="2324" width="2" style="29" customWidth="1"/>
    <col min="2325" max="2326" width="8" style="29" customWidth="1"/>
    <col min="2327" max="2327" width="8.42578125" style="29" customWidth="1"/>
    <col min="2328" max="2329" width="8.5703125" style="29" customWidth="1"/>
    <col min="2330" max="2567" width="9.140625" style="29"/>
    <col min="2568" max="2568" width="1.28515625" style="29" customWidth="1"/>
    <col min="2569" max="2569" width="15.42578125" style="29" customWidth="1"/>
    <col min="2570" max="2570" width="14.5703125" style="29" customWidth="1"/>
    <col min="2571" max="2571" width="14.85546875" style="29" customWidth="1"/>
    <col min="2572" max="2572" width="15.28515625" style="29" customWidth="1"/>
    <col min="2573" max="2573" width="9.7109375" style="29" customWidth="1"/>
    <col min="2574" max="2574" width="10" style="29" customWidth="1"/>
    <col min="2575" max="2575" width="9.85546875" style="29" customWidth="1"/>
    <col min="2576" max="2576" width="8.85546875" style="29" customWidth="1"/>
    <col min="2577" max="2577" width="9.140625" style="29"/>
    <col min="2578" max="2578" width="7.28515625" style="29" customWidth="1"/>
    <col min="2579" max="2579" width="8.42578125" style="29" customWidth="1"/>
    <col min="2580" max="2580" width="2" style="29" customWidth="1"/>
    <col min="2581" max="2582" width="8" style="29" customWidth="1"/>
    <col min="2583" max="2583" width="8.42578125" style="29" customWidth="1"/>
    <col min="2584" max="2585" width="8.5703125" style="29" customWidth="1"/>
    <col min="2586" max="2823" width="9.140625" style="29"/>
    <col min="2824" max="2824" width="1.28515625" style="29" customWidth="1"/>
    <col min="2825" max="2825" width="15.42578125" style="29" customWidth="1"/>
    <col min="2826" max="2826" width="14.5703125" style="29" customWidth="1"/>
    <col min="2827" max="2827" width="14.85546875" style="29" customWidth="1"/>
    <col min="2828" max="2828" width="15.28515625" style="29" customWidth="1"/>
    <col min="2829" max="2829" width="9.7109375" style="29" customWidth="1"/>
    <col min="2830" max="2830" width="10" style="29" customWidth="1"/>
    <col min="2831" max="2831" width="9.85546875" style="29" customWidth="1"/>
    <col min="2832" max="2832" width="8.85546875" style="29" customWidth="1"/>
    <col min="2833" max="2833" width="9.140625" style="29"/>
    <col min="2834" max="2834" width="7.28515625" style="29" customWidth="1"/>
    <col min="2835" max="2835" width="8.42578125" style="29" customWidth="1"/>
    <col min="2836" max="2836" width="2" style="29" customWidth="1"/>
    <col min="2837" max="2838" width="8" style="29" customWidth="1"/>
    <col min="2839" max="2839" width="8.42578125" style="29" customWidth="1"/>
    <col min="2840" max="2841" width="8.5703125" style="29" customWidth="1"/>
    <col min="2842" max="3079" width="9.140625" style="29"/>
    <col min="3080" max="3080" width="1.28515625" style="29" customWidth="1"/>
    <col min="3081" max="3081" width="15.42578125" style="29" customWidth="1"/>
    <col min="3082" max="3082" width="14.5703125" style="29" customWidth="1"/>
    <col min="3083" max="3083" width="14.85546875" style="29" customWidth="1"/>
    <col min="3084" max="3084" width="15.28515625" style="29" customWidth="1"/>
    <col min="3085" max="3085" width="9.7109375" style="29" customWidth="1"/>
    <col min="3086" max="3086" width="10" style="29" customWidth="1"/>
    <col min="3087" max="3087" width="9.85546875" style="29" customWidth="1"/>
    <col min="3088" max="3088" width="8.85546875" style="29" customWidth="1"/>
    <col min="3089" max="3089" width="9.140625" style="29"/>
    <col min="3090" max="3090" width="7.28515625" style="29" customWidth="1"/>
    <col min="3091" max="3091" width="8.42578125" style="29" customWidth="1"/>
    <col min="3092" max="3092" width="2" style="29" customWidth="1"/>
    <col min="3093" max="3094" width="8" style="29" customWidth="1"/>
    <col min="3095" max="3095" width="8.42578125" style="29" customWidth="1"/>
    <col min="3096" max="3097" width="8.5703125" style="29" customWidth="1"/>
    <col min="3098" max="3335" width="9.140625" style="29"/>
    <col min="3336" max="3336" width="1.28515625" style="29" customWidth="1"/>
    <col min="3337" max="3337" width="15.42578125" style="29" customWidth="1"/>
    <col min="3338" max="3338" width="14.5703125" style="29" customWidth="1"/>
    <col min="3339" max="3339" width="14.85546875" style="29" customWidth="1"/>
    <col min="3340" max="3340" width="15.28515625" style="29" customWidth="1"/>
    <col min="3341" max="3341" width="9.7109375" style="29" customWidth="1"/>
    <col min="3342" max="3342" width="10" style="29" customWidth="1"/>
    <col min="3343" max="3343" width="9.85546875" style="29" customWidth="1"/>
    <col min="3344" max="3344" width="8.85546875" style="29" customWidth="1"/>
    <col min="3345" max="3345" width="9.140625" style="29"/>
    <col min="3346" max="3346" width="7.28515625" style="29" customWidth="1"/>
    <col min="3347" max="3347" width="8.42578125" style="29" customWidth="1"/>
    <col min="3348" max="3348" width="2" style="29" customWidth="1"/>
    <col min="3349" max="3350" width="8" style="29" customWidth="1"/>
    <col min="3351" max="3351" width="8.42578125" style="29" customWidth="1"/>
    <col min="3352" max="3353" width="8.5703125" style="29" customWidth="1"/>
    <col min="3354" max="3591" width="9.140625" style="29"/>
    <col min="3592" max="3592" width="1.28515625" style="29" customWidth="1"/>
    <col min="3593" max="3593" width="15.42578125" style="29" customWidth="1"/>
    <col min="3594" max="3594" width="14.5703125" style="29" customWidth="1"/>
    <col min="3595" max="3595" width="14.85546875" style="29" customWidth="1"/>
    <col min="3596" max="3596" width="15.28515625" style="29" customWidth="1"/>
    <col min="3597" max="3597" width="9.7109375" style="29" customWidth="1"/>
    <col min="3598" max="3598" width="10" style="29" customWidth="1"/>
    <col min="3599" max="3599" width="9.85546875" style="29" customWidth="1"/>
    <col min="3600" max="3600" width="8.85546875" style="29" customWidth="1"/>
    <col min="3601" max="3601" width="9.140625" style="29"/>
    <col min="3602" max="3602" width="7.28515625" style="29" customWidth="1"/>
    <col min="3603" max="3603" width="8.42578125" style="29" customWidth="1"/>
    <col min="3604" max="3604" width="2" style="29" customWidth="1"/>
    <col min="3605" max="3606" width="8" style="29" customWidth="1"/>
    <col min="3607" max="3607" width="8.42578125" style="29" customWidth="1"/>
    <col min="3608" max="3609" width="8.5703125" style="29" customWidth="1"/>
    <col min="3610" max="3847" width="9.140625" style="29"/>
    <col min="3848" max="3848" width="1.28515625" style="29" customWidth="1"/>
    <col min="3849" max="3849" width="15.42578125" style="29" customWidth="1"/>
    <col min="3850" max="3850" width="14.5703125" style="29" customWidth="1"/>
    <col min="3851" max="3851" width="14.85546875" style="29" customWidth="1"/>
    <col min="3852" max="3852" width="15.28515625" style="29" customWidth="1"/>
    <col min="3853" max="3853" width="9.7109375" style="29" customWidth="1"/>
    <col min="3854" max="3854" width="10" style="29" customWidth="1"/>
    <col min="3855" max="3855" width="9.85546875" style="29" customWidth="1"/>
    <col min="3856" max="3856" width="8.85546875" style="29" customWidth="1"/>
    <col min="3857" max="3857" width="9.140625" style="29"/>
    <col min="3858" max="3858" width="7.28515625" style="29" customWidth="1"/>
    <col min="3859" max="3859" width="8.42578125" style="29" customWidth="1"/>
    <col min="3860" max="3860" width="2" style="29" customWidth="1"/>
    <col min="3861" max="3862" width="8" style="29" customWidth="1"/>
    <col min="3863" max="3863" width="8.42578125" style="29" customWidth="1"/>
    <col min="3864" max="3865" width="8.5703125" style="29" customWidth="1"/>
    <col min="3866" max="4103" width="9.140625" style="29"/>
    <col min="4104" max="4104" width="1.28515625" style="29" customWidth="1"/>
    <col min="4105" max="4105" width="15.42578125" style="29" customWidth="1"/>
    <col min="4106" max="4106" width="14.5703125" style="29" customWidth="1"/>
    <col min="4107" max="4107" width="14.85546875" style="29" customWidth="1"/>
    <col min="4108" max="4108" width="15.28515625" style="29" customWidth="1"/>
    <col min="4109" max="4109" width="9.7109375" style="29" customWidth="1"/>
    <col min="4110" max="4110" width="10" style="29" customWidth="1"/>
    <col min="4111" max="4111" width="9.85546875" style="29" customWidth="1"/>
    <col min="4112" max="4112" width="8.85546875" style="29" customWidth="1"/>
    <col min="4113" max="4113" width="9.140625" style="29"/>
    <col min="4114" max="4114" width="7.28515625" style="29" customWidth="1"/>
    <col min="4115" max="4115" width="8.42578125" style="29" customWidth="1"/>
    <col min="4116" max="4116" width="2" style="29" customWidth="1"/>
    <col min="4117" max="4118" width="8" style="29" customWidth="1"/>
    <col min="4119" max="4119" width="8.42578125" style="29" customWidth="1"/>
    <col min="4120" max="4121" width="8.5703125" style="29" customWidth="1"/>
    <col min="4122" max="4359" width="9.140625" style="29"/>
    <col min="4360" max="4360" width="1.28515625" style="29" customWidth="1"/>
    <col min="4361" max="4361" width="15.42578125" style="29" customWidth="1"/>
    <col min="4362" max="4362" width="14.5703125" style="29" customWidth="1"/>
    <col min="4363" max="4363" width="14.85546875" style="29" customWidth="1"/>
    <col min="4364" max="4364" width="15.28515625" style="29" customWidth="1"/>
    <col min="4365" max="4365" width="9.7109375" style="29" customWidth="1"/>
    <col min="4366" max="4366" width="10" style="29" customWidth="1"/>
    <col min="4367" max="4367" width="9.85546875" style="29" customWidth="1"/>
    <col min="4368" max="4368" width="8.85546875" style="29" customWidth="1"/>
    <col min="4369" max="4369" width="9.140625" style="29"/>
    <col min="4370" max="4370" width="7.28515625" style="29" customWidth="1"/>
    <col min="4371" max="4371" width="8.42578125" style="29" customWidth="1"/>
    <col min="4372" max="4372" width="2" style="29" customWidth="1"/>
    <col min="4373" max="4374" width="8" style="29" customWidth="1"/>
    <col min="4375" max="4375" width="8.42578125" style="29" customWidth="1"/>
    <col min="4376" max="4377" width="8.5703125" style="29" customWidth="1"/>
    <col min="4378" max="4615" width="9.140625" style="29"/>
    <col min="4616" max="4616" width="1.28515625" style="29" customWidth="1"/>
    <col min="4617" max="4617" width="15.42578125" style="29" customWidth="1"/>
    <col min="4618" max="4618" width="14.5703125" style="29" customWidth="1"/>
    <col min="4619" max="4619" width="14.85546875" style="29" customWidth="1"/>
    <col min="4620" max="4620" width="15.28515625" style="29" customWidth="1"/>
    <col min="4621" max="4621" width="9.7109375" style="29" customWidth="1"/>
    <col min="4622" max="4622" width="10" style="29" customWidth="1"/>
    <col min="4623" max="4623" width="9.85546875" style="29" customWidth="1"/>
    <col min="4624" max="4624" width="8.85546875" style="29" customWidth="1"/>
    <col min="4625" max="4625" width="9.140625" style="29"/>
    <col min="4626" max="4626" width="7.28515625" style="29" customWidth="1"/>
    <col min="4627" max="4627" width="8.42578125" style="29" customWidth="1"/>
    <col min="4628" max="4628" width="2" style="29" customWidth="1"/>
    <col min="4629" max="4630" width="8" style="29" customWidth="1"/>
    <col min="4631" max="4631" width="8.42578125" style="29" customWidth="1"/>
    <col min="4632" max="4633" width="8.5703125" style="29" customWidth="1"/>
    <col min="4634" max="4871" width="9.140625" style="29"/>
    <col min="4872" max="4872" width="1.28515625" style="29" customWidth="1"/>
    <col min="4873" max="4873" width="15.42578125" style="29" customWidth="1"/>
    <col min="4874" max="4874" width="14.5703125" style="29" customWidth="1"/>
    <col min="4875" max="4875" width="14.85546875" style="29" customWidth="1"/>
    <col min="4876" max="4876" width="15.28515625" style="29" customWidth="1"/>
    <col min="4877" max="4877" width="9.7109375" style="29" customWidth="1"/>
    <col min="4878" max="4878" width="10" style="29" customWidth="1"/>
    <col min="4879" max="4879" width="9.85546875" style="29" customWidth="1"/>
    <col min="4880" max="4880" width="8.85546875" style="29" customWidth="1"/>
    <col min="4881" max="4881" width="9.140625" style="29"/>
    <col min="4882" max="4882" width="7.28515625" style="29" customWidth="1"/>
    <col min="4883" max="4883" width="8.42578125" style="29" customWidth="1"/>
    <col min="4884" max="4884" width="2" style="29" customWidth="1"/>
    <col min="4885" max="4886" width="8" style="29" customWidth="1"/>
    <col min="4887" max="4887" width="8.42578125" style="29" customWidth="1"/>
    <col min="4888" max="4889" width="8.5703125" style="29" customWidth="1"/>
    <col min="4890" max="5127" width="9.140625" style="29"/>
    <col min="5128" max="5128" width="1.28515625" style="29" customWidth="1"/>
    <col min="5129" max="5129" width="15.42578125" style="29" customWidth="1"/>
    <col min="5130" max="5130" width="14.5703125" style="29" customWidth="1"/>
    <col min="5131" max="5131" width="14.85546875" style="29" customWidth="1"/>
    <col min="5132" max="5132" width="15.28515625" style="29" customWidth="1"/>
    <col min="5133" max="5133" width="9.7109375" style="29" customWidth="1"/>
    <col min="5134" max="5134" width="10" style="29" customWidth="1"/>
    <col min="5135" max="5135" width="9.85546875" style="29" customWidth="1"/>
    <col min="5136" max="5136" width="8.85546875" style="29" customWidth="1"/>
    <col min="5137" max="5137" width="9.140625" style="29"/>
    <col min="5138" max="5138" width="7.28515625" style="29" customWidth="1"/>
    <col min="5139" max="5139" width="8.42578125" style="29" customWidth="1"/>
    <col min="5140" max="5140" width="2" style="29" customWidth="1"/>
    <col min="5141" max="5142" width="8" style="29" customWidth="1"/>
    <col min="5143" max="5143" width="8.42578125" style="29" customWidth="1"/>
    <col min="5144" max="5145" width="8.5703125" style="29" customWidth="1"/>
    <col min="5146" max="5383" width="9.140625" style="29"/>
    <col min="5384" max="5384" width="1.28515625" style="29" customWidth="1"/>
    <col min="5385" max="5385" width="15.42578125" style="29" customWidth="1"/>
    <col min="5386" max="5386" width="14.5703125" style="29" customWidth="1"/>
    <col min="5387" max="5387" width="14.85546875" style="29" customWidth="1"/>
    <col min="5388" max="5388" width="15.28515625" style="29" customWidth="1"/>
    <col min="5389" max="5389" width="9.7109375" style="29" customWidth="1"/>
    <col min="5390" max="5390" width="10" style="29" customWidth="1"/>
    <col min="5391" max="5391" width="9.85546875" style="29" customWidth="1"/>
    <col min="5392" max="5392" width="8.85546875" style="29" customWidth="1"/>
    <col min="5393" max="5393" width="9.140625" style="29"/>
    <col min="5394" max="5394" width="7.28515625" style="29" customWidth="1"/>
    <col min="5395" max="5395" width="8.42578125" style="29" customWidth="1"/>
    <col min="5396" max="5396" width="2" style="29" customWidth="1"/>
    <col min="5397" max="5398" width="8" style="29" customWidth="1"/>
    <col min="5399" max="5399" width="8.42578125" style="29" customWidth="1"/>
    <col min="5400" max="5401" width="8.5703125" style="29" customWidth="1"/>
    <col min="5402" max="5639" width="9.140625" style="29"/>
    <col min="5640" max="5640" width="1.28515625" style="29" customWidth="1"/>
    <col min="5641" max="5641" width="15.42578125" style="29" customWidth="1"/>
    <col min="5642" max="5642" width="14.5703125" style="29" customWidth="1"/>
    <col min="5643" max="5643" width="14.85546875" style="29" customWidth="1"/>
    <col min="5644" max="5644" width="15.28515625" style="29" customWidth="1"/>
    <col min="5645" max="5645" width="9.7109375" style="29" customWidth="1"/>
    <col min="5646" max="5646" width="10" style="29" customWidth="1"/>
    <col min="5647" max="5647" width="9.85546875" style="29" customWidth="1"/>
    <col min="5648" max="5648" width="8.85546875" style="29" customWidth="1"/>
    <col min="5649" max="5649" width="9.140625" style="29"/>
    <col min="5650" max="5650" width="7.28515625" style="29" customWidth="1"/>
    <col min="5651" max="5651" width="8.42578125" style="29" customWidth="1"/>
    <col min="5652" max="5652" width="2" style="29" customWidth="1"/>
    <col min="5653" max="5654" width="8" style="29" customWidth="1"/>
    <col min="5655" max="5655" width="8.42578125" style="29" customWidth="1"/>
    <col min="5656" max="5657" width="8.5703125" style="29" customWidth="1"/>
    <col min="5658" max="5895" width="9.140625" style="29"/>
    <col min="5896" max="5896" width="1.28515625" style="29" customWidth="1"/>
    <col min="5897" max="5897" width="15.42578125" style="29" customWidth="1"/>
    <col min="5898" max="5898" width="14.5703125" style="29" customWidth="1"/>
    <col min="5899" max="5899" width="14.85546875" style="29" customWidth="1"/>
    <col min="5900" max="5900" width="15.28515625" style="29" customWidth="1"/>
    <col min="5901" max="5901" width="9.7109375" style="29" customWidth="1"/>
    <col min="5902" max="5902" width="10" style="29" customWidth="1"/>
    <col min="5903" max="5903" width="9.85546875" style="29" customWidth="1"/>
    <col min="5904" max="5904" width="8.85546875" style="29" customWidth="1"/>
    <col min="5905" max="5905" width="9.140625" style="29"/>
    <col min="5906" max="5906" width="7.28515625" style="29" customWidth="1"/>
    <col min="5907" max="5907" width="8.42578125" style="29" customWidth="1"/>
    <col min="5908" max="5908" width="2" style="29" customWidth="1"/>
    <col min="5909" max="5910" width="8" style="29" customWidth="1"/>
    <col min="5911" max="5911" width="8.42578125" style="29" customWidth="1"/>
    <col min="5912" max="5913" width="8.5703125" style="29" customWidth="1"/>
    <col min="5914" max="6151" width="9.140625" style="29"/>
    <col min="6152" max="6152" width="1.28515625" style="29" customWidth="1"/>
    <col min="6153" max="6153" width="15.42578125" style="29" customWidth="1"/>
    <col min="6154" max="6154" width="14.5703125" style="29" customWidth="1"/>
    <col min="6155" max="6155" width="14.85546875" style="29" customWidth="1"/>
    <col min="6156" max="6156" width="15.28515625" style="29" customWidth="1"/>
    <col min="6157" max="6157" width="9.7109375" style="29" customWidth="1"/>
    <col min="6158" max="6158" width="10" style="29" customWidth="1"/>
    <col min="6159" max="6159" width="9.85546875" style="29" customWidth="1"/>
    <col min="6160" max="6160" width="8.85546875" style="29" customWidth="1"/>
    <col min="6161" max="6161" width="9.140625" style="29"/>
    <col min="6162" max="6162" width="7.28515625" style="29" customWidth="1"/>
    <col min="6163" max="6163" width="8.42578125" style="29" customWidth="1"/>
    <col min="6164" max="6164" width="2" style="29" customWidth="1"/>
    <col min="6165" max="6166" width="8" style="29" customWidth="1"/>
    <col min="6167" max="6167" width="8.42578125" style="29" customWidth="1"/>
    <col min="6168" max="6169" width="8.5703125" style="29" customWidth="1"/>
    <col min="6170" max="6407" width="9.140625" style="29"/>
    <col min="6408" max="6408" width="1.28515625" style="29" customWidth="1"/>
    <col min="6409" max="6409" width="15.42578125" style="29" customWidth="1"/>
    <col min="6410" max="6410" width="14.5703125" style="29" customWidth="1"/>
    <col min="6411" max="6411" width="14.85546875" style="29" customWidth="1"/>
    <col min="6412" max="6412" width="15.28515625" style="29" customWidth="1"/>
    <col min="6413" max="6413" width="9.7109375" style="29" customWidth="1"/>
    <col min="6414" max="6414" width="10" style="29" customWidth="1"/>
    <col min="6415" max="6415" width="9.85546875" style="29" customWidth="1"/>
    <col min="6416" max="6416" width="8.85546875" style="29" customWidth="1"/>
    <col min="6417" max="6417" width="9.140625" style="29"/>
    <col min="6418" max="6418" width="7.28515625" style="29" customWidth="1"/>
    <col min="6419" max="6419" width="8.42578125" style="29" customWidth="1"/>
    <col min="6420" max="6420" width="2" style="29" customWidth="1"/>
    <col min="6421" max="6422" width="8" style="29" customWidth="1"/>
    <col min="6423" max="6423" width="8.42578125" style="29" customWidth="1"/>
    <col min="6424" max="6425" width="8.5703125" style="29" customWidth="1"/>
    <col min="6426" max="6663" width="9.140625" style="29"/>
    <col min="6664" max="6664" width="1.28515625" style="29" customWidth="1"/>
    <col min="6665" max="6665" width="15.42578125" style="29" customWidth="1"/>
    <col min="6666" max="6666" width="14.5703125" style="29" customWidth="1"/>
    <col min="6667" max="6667" width="14.85546875" style="29" customWidth="1"/>
    <col min="6668" max="6668" width="15.28515625" style="29" customWidth="1"/>
    <col min="6669" max="6669" width="9.7109375" style="29" customWidth="1"/>
    <col min="6670" max="6670" width="10" style="29" customWidth="1"/>
    <col min="6671" max="6671" width="9.85546875" style="29" customWidth="1"/>
    <col min="6672" max="6672" width="8.85546875" style="29" customWidth="1"/>
    <col min="6673" max="6673" width="9.140625" style="29"/>
    <col min="6674" max="6674" width="7.28515625" style="29" customWidth="1"/>
    <col min="6675" max="6675" width="8.42578125" style="29" customWidth="1"/>
    <col min="6676" max="6676" width="2" style="29" customWidth="1"/>
    <col min="6677" max="6678" width="8" style="29" customWidth="1"/>
    <col min="6679" max="6679" width="8.42578125" style="29" customWidth="1"/>
    <col min="6680" max="6681" width="8.5703125" style="29" customWidth="1"/>
    <col min="6682" max="6919" width="9.140625" style="29"/>
    <col min="6920" max="6920" width="1.28515625" style="29" customWidth="1"/>
    <col min="6921" max="6921" width="15.42578125" style="29" customWidth="1"/>
    <col min="6922" max="6922" width="14.5703125" style="29" customWidth="1"/>
    <col min="6923" max="6923" width="14.85546875" style="29" customWidth="1"/>
    <col min="6924" max="6924" width="15.28515625" style="29" customWidth="1"/>
    <col min="6925" max="6925" width="9.7109375" style="29" customWidth="1"/>
    <col min="6926" max="6926" width="10" style="29" customWidth="1"/>
    <col min="6927" max="6927" width="9.85546875" style="29" customWidth="1"/>
    <col min="6928" max="6928" width="8.85546875" style="29" customWidth="1"/>
    <col min="6929" max="6929" width="9.140625" style="29"/>
    <col min="6930" max="6930" width="7.28515625" style="29" customWidth="1"/>
    <col min="6931" max="6931" width="8.42578125" style="29" customWidth="1"/>
    <col min="6932" max="6932" width="2" style="29" customWidth="1"/>
    <col min="6933" max="6934" width="8" style="29" customWidth="1"/>
    <col min="6935" max="6935" width="8.42578125" style="29" customWidth="1"/>
    <col min="6936" max="6937" width="8.5703125" style="29" customWidth="1"/>
    <col min="6938" max="7175" width="9.140625" style="29"/>
    <col min="7176" max="7176" width="1.28515625" style="29" customWidth="1"/>
    <col min="7177" max="7177" width="15.42578125" style="29" customWidth="1"/>
    <col min="7178" max="7178" width="14.5703125" style="29" customWidth="1"/>
    <col min="7179" max="7179" width="14.85546875" style="29" customWidth="1"/>
    <col min="7180" max="7180" width="15.28515625" style="29" customWidth="1"/>
    <col min="7181" max="7181" width="9.7109375" style="29" customWidth="1"/>
    <col min="7182" max="7182" width="10" style="29" customWidth="1"/>
    <col min="7183" max="7183" width="9.85546875" style="29" customWidth="1"/>
    <col min="7184" max="7184" width="8.85546875" style="29" customWidth="1"/>
    <col min="7185" max="7185" width="9.140625" style="29"/>
    <col min="7186" max="7186" width="7.28515625" style="29" customWidth="1"/>
    <col min="7187" max="7187" width="8.42578125" style="29" customWidth="1"/>
    <col min="7188" max="7188" width="2" style="29" customWidth="1"/>
    <col min="7189" max="7190" width="8" style="29" customWidth="1"/>
    <col min="7191" max="7191" width="8.42578125" style="29" customWidth="1"/>
    <col min="7192" max="7193" width="8.5703125" style="29" customWidth="1"/>
    <col min="7194" max="7431" width="9.140625" style="29"/>
    <col min="7432" max="7432" width="1.28515625" style="29" customWidth="1"/>
    <col min="7433" max="7433" width="15.42578125" style="29" customWidth="1"/>
    <col min="7434" max="7434" width="14.5703125" style="29" customWidth="1"/>
    <col min="7435" max="7435" width="14.85546875" style="29" customWidth="1"/>
    <col min="7436" max="7436" width="15.28515625" style="29" customWidth="1"/>
    <col min="7437" max="7437" width="9.7109375" style="29" customWidth="1"/>
    <col min="7438" max="7438" width="10" style="29" customWidth="1"/>
    <col min="7439" max="7439" width="9.85546875" style="29" customWidth="1"/>
    <col min="7440" max="7440" width="8.85546875" style="29" customWidth="1"/>
    <col min="7441" max="7441" width="9.140625" style="29"/>
    <col min="7442" max="7442" width="7.28515625" style="29" customWidth="1"/>
    <col min="7443" max="7443" width="8.42578125" style="29" customWidth="1"/>
    <col min="7444" max="7444" width="2" style="29" customWidth="1"/>
    <col min="7445" max="7446" width="8" style="29" customWidth="1"/>
    <col min="7447" max="7447" width="8.42578125" style="29" customWidth="1"/>
    <col min="7448" max="7449" width="8.5703125" style="29" customWidth="1"/>
    <col min="7450" max="7687" width="9.140625" style="29"/>
    <col min="7688" max="7688" width="1.28515625" style="29" customWidth="1"/>
    <col min="7689" max="7689" width="15.42578125" style="29" customWidth="1"/>
    <col min="7690" max="7690" width="14.5703125" style="29" customWidth="1"/>
    <col min="7691" max="7691" width="14.85546875" style="29" customWidth="1"/>
    <col min="7692" max="7692" width="15.28515625" style="29" customWidth="1"/>
    <col min="7693" max="7693" width="9.7109375" style="29" customWidth="1"/>
    <col min="7694" max="7694" width="10" style="29" customWidth="1"/>
    <col min="7695" max="7695" width="9.85546875" style="29" customWidth="1"/>
    <col min="7696" max="7696" width="8.85546875" style="29" customWidth="1"/>
    <col min="7697" max="7697" width="9.140625" style="29"/>
    <col min="7698" max="7698" width="7.28515625" style="29" customWidth="1"/>
    <col min="7699" max="7699" width="8.42578125" style="29" customWidth="1"/>
    <col min="7700" max="7700" width="2" style="29" customWidth="1"/>
    <col min="7701" max="7702" width="8" style="29" customWidth="1"/>
    <col min="7703" max="7703" width="8.42578125" style="29" customWidth="1"/>
    <col min="7704" max="7705" width="8.5703125" style="29" customWidth="1"/>
    <col min="7706" max="7943" width="9.140625" style="29"/>
    <col min="7944" max="7944" width="1.28515625" style="29" customWidth="1"/>
    <col min="7945" max="7945" width="15.42578125" style="29" customWidth="1"/>
    <col min="7946" max="7946" width="14.5703125" style="29" customWidth="1"/>
    <col min="7947" max="7947" width="14.85546875" style="29" customWidth="1"/>
    <col min="7948" max="7948" width="15.28515625" style="29" customWidth="1"/>
    <col min="7949" max="7949" width="9.7109375" style="29" customWidth="1"/>
    <col min="7950" max="7950" width="10" style="29" customWidth="1"/>
    <col min="7951" max="7951" width="9.85546875" style="29" customWidth="1"/>
    <col min="7952" max="7952" width="8.85546875" style="29" customWidth="1"/>
    <col min="7953" max="7953" width="9.140625" style="29"/>
    <col min="7954" max="7954" width="7.28515625" style="29" customWidth="1"/>
    <col min="7955" max="7955" width="8.42578125" style="29" customWidth="1"/>
    <col min="7956" max="7956" width="2" style="29" customWidth="1"/>
    <col min="7957" max="7958" width="8" style="29" customWidth="1"/>
    <col min="7959" max="7959" width="8.42578125" style="29" customWidth="1"/>
    <col min="7960" max="7961" width="8.5703125" style="29" customWidth="1"/>
    <col min="7962" max="8199" width="9.140625" style="29"/>
    <col min="8200" max="8200" width="1.28515625" style="29" customWidth="1"/>
    <col min="8201" max="8201" width="15.42578125" style="29" customWidth="1"/>
    <col min="8202" max="8202" width="14.5703125" style="29" customWidth="1"/>
    <col min="8203" max="8203" width="14.85546875" style="29" customWidth="1"/>
    <col min="8204" max="8204" width="15.28515625" style="29" customWidth="1"/>
    <col min="8205" max="8205" width="9.7109375" style="29" customWidth="1"/>
    <col min="8206" max="8206" width="10" style="29" customWidth="1"/>
    <col min="8207" max="8207" width="9.85546875" style="29" customWidth="1"/>
    <col min="8208" max="8208" width="8.85546875" style="29" customWidth="1"/>
    <col min="8209" max="8209" width="9.140625" style="29"/>
    <col min="8210" max="8210" width="7.28515625" style="29" customWidth="1"/>
    <col min="8211" max="8211" width="8.42578125" style="29" customWidth="1"/>
    <col min="8212" max="8212" width="2" style="29" customWidth="1"/>
    <col min="8213" max="8214" width="8" style="29" customWidth="1"/>
    <col min="8215" max="8215" width="8.42578125" style="29" customWidth="1"/>
    <col min="8216" max="8217" width="8.5703125" style="29" customWidth="1"/>
    <col min="8218" max="8455" width="9.140625" style="29"/>
    <col min="8456" max="8456" width="1.28515625" style="29" customWidth="1"/>
    <col min="8457" max="8457" width="15.42578125" style="29" customWidth="1"/>
    <col min="8458" max="8458" width="14.5703125" style="29" customWidth="1"/>
    <col min="8459" max="8459" width="14.85546875" style="29" customWidth="1"/>
    <col min="8460" max="8460" width="15.28515625" style="29" customWidth="1"/>
    <col min="8461" max="8461" width="9.7109375" style="29" customWidth="1"/>
    <col min="8462" max="8462" width="10" style="29" customWidth="1"/>
    <col min="8463" max="8463" width="9.85546875" style="29" customWidth="1"/>
    <col min="8464" max="8464" width="8.85546875" style="29" customWidth="1"/>
    <col min="8465" max="8465" width="9.140625" style="29"/>
    <col min="8466" max="8466" width="7.28515625" style="29" customWidth="1"/>
    <col min="8467" max="8467" width="8.42578125" style="29" customWidth="1"/>
    <col min="8468" max="8468" width="2" style="29" customWidth="1"/>
    <col min="8469" max="8470" width="8" style="29" customWidth="1"/>
    <col min="8471" max="8471" width="8.42578125" style="29" customWidth="1"/>
    <col min="8472" max="8473" width="8.5703125" style="29" customWidth="1"/>
    <col min="8474" max="8711" width="9.140625" style="29"/>
    <col min="8712" max="8712" width="1.28515625" style="29" customWidth="1"/>
    <col min="8713" max="8713" width="15.42578125" style="29" customWidth="1"/>
    <col min="8714" max="8714" width="14.5703125" style="29" customWidth="1"/>
    <col min="8715" max="8715" width="14.85546875" style="29" customWidth="1"/>
    <col min="8716" max="8716" width="15.28515625" style="29" customWidth="1"/>
    <col min="8717" max="8717" width="9.7109375" style="29" customWidth="1"/>
    <col min="8718" max="8718" width="10" style="29" customWidth="1"/>
    <col min="8719" max="8719" width="9.85546875" style="29" customWidth="1"/>
    <col min="8720" max="8720" width="8.85546875" style="29" customWidth="1"/>
    <col min="8721" max="8721" width="9.140625" style="29"/>
    <col min="8722" max="8722" width="7.28515625" style="29" customWidth="1"/>
    <col min="8723" max="8723" width="8.42578125" style="29" customWidth="1"/>
    <col min="8724" max="8724" width="2" style="29" customWidth="1"/>
    <col min="8725" max="8726" width="8" style="29" customWidth="1"/>
    <col min="8727" max="8727" width="8.42578125" style="29" customWidth="1"/>
    <col min="8728" max="8729" width="8.5703125" style="29" customWidth="1"/>
    <col min="8730" max="8967" width="9.140625" style="29"/>
    <col min="8968" max="8968" width="1.28515625" style="29" customWidth="1"/>
    <col min="8969" max="8969" width="15.42578125" style="29" customWidth="1"/>
    <col min="8970" max="8970" width="14.5703125" style="29" customWidth="1"/>
    <col min="8971" max="8971" width="14.85546875" style="29" customWidth="1"/>
    <col min="8972" max="8972" width="15.28515625" style="29" customWidth="1"/>
    <col min="8973" max="8973" width="9.7109375" style="29" customWidth="1"/>
    <col min="8974" max="8974" width="10" style="29" customWidth="1"/>
    <col min="8975" max="8975" width="9.85546875" style="29" customWidth="1"/>
    <col min="8976" max="8976" width="8.85546875" style="29" customWidth="1"/>
    <col min="8977" max="8977" width="9.140625" style="29"/>
    <col min="8978" max="8978" width="7.28515625" style="29" customWidth="1"/>
    <col min="8979" max="8979" width="8.42578125" style="29" customWidth="1"/>
    <col min="8980" max="8980" width="2" style="29" customWidth="1"/>
    <col min="8981" max="8982" width="8" style="29" customWidth="1"/>
    <col min="8983" max="8983" width="8.42578125" style="29" customWidth="1"/>
    <col min="8984" max="8985" width="8.5703125" style="29" customWidth="1"/>
    <col min="8986" max="9223" width="9.140625" style="29"/>
    <col min="9224" max="9224" width="1.28515625" style="29" customWidth="1"/>
    <col min="9225" max="9225" width="15.42578125" style="29" customWidth="1"/>
    <col min="9226" max="9226" width="14.5703125" style="29" customWidth="1"/>
    <col min="9227" max="9227" width="14.85546875" style="29" customWidth="1"/>
    <col min="9228" max="9228" width="15.28515625" style="29" customWidth="1"/>
    <col min="9229" max="9229" width="9.7109375" style="29" customWidth="1"/>
    <col min="9230" max="9230" width="10" style="29" customWidth="1"/>
    <col min="9231" max="9231" width="9.85546875" style="29" customWidth="1"/>
    <col min="9232" max="9232" width="8.85546875" style="29" customWidth="1"/>
    <col min="9233" max="9233" width="9.140625" style="29"/>
    <col min="9234" max="9234" width="7.28515625" style="29" customWidth="1"/>
    <col min="9235" max="9235" width="8.42578125" style="29" customWidth="1"/>
    <col min="9236" max="9236" width="2" style="29" customWidth="1"/>
    <col min="9237" max="9238" width="8" style="29" customWidth="1"/>
    <col min="9239" max="9239" width="8.42578125" style="29" customWidth="1"/>
    <col min="9240" max="9241" width="8.5703125" style="29" customWidth="1"/>
    <col min="9242" max="9479" width="9.140625" style="29"/>
    <col min="9480" max="9480" width="1.28515625" style="29" customWidth="1"/>
    <col min="9481" max="9481" width="15.42578125" style="29" customWidth="1"/>
    <col min="9482" max="9482" width="14.5703125" style="29" customWidth="1"/>
    <col min="9483" max="9483" width="14.85546875" style="29" customWidth="1"/>
    <col min="9484" max="9484" width="15.28515625" style="29" customWidth="1"/>
    <col min="9485" max="9485" width="9.7109375" style="29" customWidth="1"/>
    <col min="9486" max="9486" width="10" style="29" customWidth="1"/>
    <col min="9487" max="9487" width="9.85546875" style="29" customWidth="1"/>
    <col min="9488" max="9488" width="8.85546875" style="29" customWidth="1"/>
    <col min="9489" max="9489" width="9.140625" style="29"/>
    <col min="9490" max="9490" width="7.28515625" style="29" customWidth="1"/>
    <col min="9491" max="9491" width="8.42578125" style="29" customWidth="1"/>
    <col min="9492" max="9492" width="2" style="29" customWidth="1"/>
    <col min="9493" max="9494" width="8" style="29" customWidth="1"/>
    <col min="9495" max="9495" width="8.42578125" style="29" customWidth="1"/>
    <col min="9496" max="9497" width="8.5703125" style="29" customWidth="1"/>
    <col min="9498" max="9735" width="9.140625" style="29"/>
    <col min="9736" max="9736" width="1.28515625" style="29" customWidth="1"/>
    <col min="9737" max="9737" width="15.42578125" style="29" customWidth="1"/>
    <col min="9738" max="9738" width="14.5703125" style="29" customWidth="1"/>
    <col min="9739" max="9739" width="14.85546875" style="29" customWidth="1"/>
    <col min="9740" max="9740" width="15.28515625" style="29" customWidth="1"/>
    <col min="9741" max="9741" width="9.7109375" style="29" customWidth="1"/>
    <col min="9742" max="9742" width="10" style="29" customWidth="1"/>
    <col min="9743" max="9743" width="9.85546875" style="29" customWidth="1"/>
    <col min="9744" max="9744" width="8.85546875" style="29" customWidth="1"/>
    <col min="9745" max="9745" width="9.140625" style="29"/>
    <col min="9746" max="9746" width="7.28515625" style="29" customWidth="1"/>
    <col min="9747" max="9747" width="8.42578125" style="29" customWidth="1"/>
    <col min="9748" max="9748" width="2" style="29" customWidth="1"/>
    <col min="9749" max="9750" width="8" style="29" customWidth="1"/>
    <col min="9751" max="9751" width="8.42578125" style="29" customWidth="1"/>
    <col min="9752" max="9753" width="8.5703125" style="29" customWidth="1"/>
    <col min="9754" max="9991" width="9.140625" style="29"/>
    <col min="9992" max="9992" width="1.28515625" style="29" customWidth="1"/>
    <col min="9993" max="9993" width="15.42578125" style="29" customWidth="1"/>
    <col min="9994" max="9994" width="14.5703125" style="29" customWidth="1"/>
    <col min="9995" max="9995" width="14.85546875" style="29" customWidth="1"/>
    <col min="9996" max="9996" width="15.28515625" style="29" customWidth="1"/>
    <col min="9997" max="9997" width="9.7109375" style="29" customWidth="1"/>
    <col min="9998" max="9998" width="10" style="29" customWidth="1"/>
    <col min="9999" max="9999" width="9.85546875" style="29" customWidth="1"/>
    <col min="10000" max="10000" width="8.85546875" style="29" customWidth="1"/>
    <col min="10001" max="10001" width="9.140625" style="29"/>
    <col min="10002" max="10002" width="7.28515625" style="29" customWidth="1"/>
    <col min="10003" max="10003" width="8.42578125" style="29" customWidth="1"/>
    <col min="10004" max="10004" width="2" style="29" customWidth="1"/>
    <col min="10005" max="10006" width="8" style="29" customWidth="1"/>
    <col min="10007" max="10007" width="8.42578125" style="29" customWidth="1"/>
    <col min="10008" max="10009" width="8.5703125" style="29" customWidth="1"/>
    <col min="10010" max="10247" width="9.140625" style="29"/>
    <col min="10248" max="10248" width="1.28515625" style="29" customWidth="1"/>
    <col min="10249" max="10249" width="15.42578125" style="29" customWidth="1"/>
    <col min="10250" max="10250" width="14.5703125" style="29" customWidth="1"/>
    <col min="10251" max="10251" width="14.85546875" style="29" customWidth="1"/>
    <col min="10252" max="10252" width="15.28515625" style="29" customWidth="1"/>
    <col min="10253" max="10253" width="9.7109375" style="29" customWidth="1"/>
    <col min="10254" max="10254" width="10" style="29" customWidth="1"/>
    <col min="10255" max="10255" width="9.85546875" style="29" customWidth="1"/>
    <col min="10256" max="10256" width="8.85546875" style="29" customWidth="1"/>
    <col min="10257" max="10257" width="9.140625" style="29"/>
    <col min="10258" max="10258" width="7.28515625" style="29" customWidth="1"/>
    <col min="10259" max="10259" width="8.42578125" style="29" customWidth="1"/>
    <col min="10260" max="10260" width="2" style="29" customWidth="1"/>
    <col min="10261" max="10262" width="8" style="29" customWidth="1"/>
    <col min="10263" max="10263" width="8.42578125" style="29" customWidth="1"/>
    <col min="10264" max="10265" width="8.5703125" style="29" customWidth="1"/>
    <col min="10266" max="10503" width="9.140625" style="29"/>
    <col min="10504" max="10504" width="1.28515625" style="29" customWidth="1"/>
    <col min="10505" max="10505" width="15.42578125" style="29" customWidth="1"/>
    <col min="10506" max="10506" width="14.5703125" style="29" customWidth="1"/>
    <col min="10507" max="10507" width="14.85546875" style="29" customWidth="1"/>
    <col min="10508" max="10508" width="15.28515625" style="29" customWidth="1"/>
    <col min="10509" max="10509" width="9.7109375" style="29" customWidth="1"/>
    <col min="10510" max="10510" width="10" style="29" customWidth="1"/>
    <col min="10511" max="10511" width="9.85546875" style="29" customWidth="1"/>
    <col min="10512" max="10512" width="8.85546875" style="29" customWidth="1"/>
    <col min="10513" max="10513" width="9.140625" style="29"/>
    <col min="10514" max="10514" width="7.28515625" style="29" customWidth="1"/>
    <col min="10515" max="10515" width="8.42578125" style="29" customWidth="1"/>
    <col min="10516" max="10516" width="2" style="29" customWidth="1"/>
    <col min="10517" max="10518" width="8" style="29" customWidth="1"/>
    <col min="10519" max="10519" width="8.42578125" style="29" customWidth="1"/>
    <col min="10520" max="10521" width="8.5703125" style="29" customWidth="1"/>
    <col min="10522" max="10759" width="9.140625" style="29"/>
    <col min="10760" max="10760" width="1.28515625" style="29" customWidth="1"/>
    <col min="10761" max="10761" width="15.42578125" style="29" customWidth="1"/>
    <col min="10762" max="10762" width="14.5703125" style="29" customWidth="1"/>
    <col min="10763" max="10763" width="14.85546875" style="29" customWidth="1"/>
    <col min="10764" max="10764" width="15.28515625" style="29" customWidth="1"/>
    <col min="10765" max="10765" width="9.7109375" style="29" customWidth="1"/>
    <col min="10766" max="10766" width="10" style="29" customWidth="1"/>
    <col min="10767" max="10767" width="9.85546875" style="29" customWidth="1"/>
    <col min="10768" max="10768" width="8.85546875" style="29" customWidth="1"/>
    <col min="10769" max="10769" width="9.140625" style="29"/>
    <col min="10770" max="10770" width="7.28515625" style="29" customWidth="1"/>
    <col min="10771" max="10771" width="8.42578125" style="29" customWidth="1"/>
    <col min="10772" max="10772" width="2" style="29" customWidth="1"/>
    <col min="10773" max="10774" width="8" style="29" customWidth="1"/>
    <col min="10775" max="10775" width="8.42578125" style="29" customWidth="1"/>
    <col min="10776" max="10777" width="8.5703125" style="29" customWidth="1"/>
    <col min="10778" max="11015" width="9.140625" style="29"/>
    <col min="11016" max="11016" width="1.28515625" style="29" customWidth="1"/>
    <col min="11017" max="11017" width="15.42578125" style="29" customWidth="1"/>
    <col min="11018" max="11018" width="14.5703125" style="29" customWidth="1"/>
    <col min="11019" max="11019" width="14.85546875" style="29" customWidth="1"/>
    <col min="11020" max="11020" width="15.28515625" style="29" customWidth="1"/>
    <col min="11021" max="11021" width="9.7109375" style="29" customWidth="1"/>
    <col min="11022" max="11022" width="10" style="29" customWidth="1"/>
    <col min="11023" max="11023" width="9.85546875" style="29" customWidth="1"/>
    <col min="11024" max="11024" width="8.85546875" style="29" customWidth="1"/>
    <col min="11025" max="11025" width="9.140625" style="29"/>
    <col min="11026" max="11026" width="7.28515625" style="29" customWidth="1"/>
    <col min="11027" max="11027" width="8.42578125" style="29" customWidth="1"/>
    <col min="11028" max="11028" width="2" style="29" customWidth="1"/>
    <col min="11029" max="11030" width="8" style="29" customWidth="1"/>
    <col min="11031" max="11031" width="8.42578125" style="29" customWidth="1"/>
    <col min="11032" max="11033" width="8.5703125" style="29" customWidth="1"/>
    <col min="11034" max="11271" width="9.140625" style="29"/>
    <col min="11272" max="11272" width="1.28515625" style="29" customWidth="1"/>
    <col min="11273" max="11273" width="15.42578125" style="29" customWidth="1"/>
    <col min="11274" max="11274" width="14.5703125" style="29" customWidth="1"/>
    <col min="11275" max="11275" width="14.85546875" style="29" customWidth="1"/>
    <col min="11276" max="11276" width="15.28515625" style="29" customWidth="1"/>
    <col min="11277" max="11277" width="9.7109375" style="29" customWidth="1"/>
    <col min="11278" max="11278" width="10" style="29" customWidth="1"/>
    <col min="11279" max="11279" width="9.85546875" style="29" customWidth="1"/>
    <col min="11280" max="11280" width="8.85546875" style="29" customWidth="1"/>
    <col min="11281" max="11281" width="9.140625" style="29"/>
    <col min="11282" max="11282" width="7.28515625" style="29" customWidth="1"/>
    <col min="11283" max="11283" width="8.42578125" style="29" customWidth="1"/>
    <col min="11284" max="11284" width="2" style="29" customWidth="1"/>
    <col min="11285" max="11286" width="8" style="29" customWidth="1"/>
    <col min="11287" max="11287" width="8.42578125" style="29" customWidth="1"/>
    <col min="11288" max="11289" width="8.5703125" style="29" customWidth="1"/>
    <col min="11290" max="11527" width="9.140625" style="29"/>
    <col min="11528" max="11528" width="1.28515625" style="29" customWidth="1"/>
    <col min="11529" max="11529" width="15.42578125" style="29" customWidth="1"/>
    <col min="11530" max="11530" width="14.5703125" style="29" customWidth="1"/>
    <col min="11531" max="11531" width="14.85546875" style="29" customWidth="1"/>
    <col min="11532" max="11532" width="15.28515625" style="29" customWidth="1"/>
    <col min="11533" max="11533" width="9.7109375" style="29" customWidth="1"/>
    <col min="11534" max="11534" width="10" style="29" customWidth="1"/>
    <col min="11535" max="11535" width="9.85546875" style="29" customWidth="1"/>
    <col min="11536" max="11536" width="8.85546875" style="29" customWidth="1"/>
    <col min="11537" max="11537" width="9.140625" style="29"/>
    <col min="11538" max="11538" width="7.28515625" style="29" customWidth="1"/>
    <col min="11539" max="11539" width="8.42578125" style="29" customWidth="1"/>
    <col min="11540" max="11540" width="2" style="29" customWidth="1"/>
    <col min="11541" max="11542" width="8" style="29" customWidth="1"/>
    <col min="11543" max="11543" width="8.42578125" style="29" customWidth="1"/>
    <col min="11544" max="11545" width="8.5703125" style="29" customWidth="1"/>
    <col min="11546" max="11783" width="9.140625" style="29"/>
    <col min="11784" max="11784" width="1.28515625" style="29" customWidth="1"/>
    <col min="11785" max="11785" width="15.42578125" style="29" customWidth="1"/>
    <col min="11786" max="11786" width="14.5703125" style="29" customWidth="1"/>
    <col min="11787" max="11787" width="14.85546875" style="29" customWidth="1"/>
    <col min="11788" max="11788" width="15.28515625" style="29" customWidth="1"/>
    <col min="11789" max="11789" width="9.7109375" style="29" customWidth="1"/>
    <col min="11790" max="11790" width="10" style="29" customWidth="1"/>
    <col min="11791" max="11791" width="9.85546875" style="29" customWidth="1"/>
    <col min="11792" max="11792" width="8.85546875" style="29" customWidth="1"/>
    <col min="11793" max="11793" width="9.140625" style="29"/>
    <col min="11794" max="11794" width="7.28515625" style="29" customWidth="1"/>
    <col min="11795" max="11795" width="8.42578125" style="29" customWidth="1"/>
    <col min="11796" max="11796" width="2" style="29" customWidth="1"/>
    <col min="11797" max="11798" width="8" style="29" customWidth="1"/>
    <col min="11799" max="11799" width="8.42578125" style="29" customWidth="1"/>
    <col min="11800" max="11801" width="8.5703125" style="29" customWidth="1"/>
    <col min="11802" max="12039" width="9.140625" style="29"/>
    <col min="12040" max="12040" width="1.28515625" style="29" customWidth="1"/>
    <col min="12041" max="12041" width="15.42578125" style="29" customWidth="1"/>
    <col min="12042" max="12042" width="14.5703125" style="29" customWidth="1"/>
    <col min="12043" max="12043" width="14.85546875" style="29" customWidth="1"/>
    <col min="12044" max="12044" width="15.28515625" style="29" customWidth="1"/>
    <col min="12045" max="12045" width="9.7109375" style="29" customWidth="1"/>
    <col min="12046" max="12046" width="10" style="29" customWidth="1"/>
    <col min="12047" max="12047" width="9.85546875" style="29" customWidth="1"/>
    <col min="12048" max="12048" width="8.85546875" style="29" customWidth="1"/>
    <col min="12049" max="12049" width="9.140625" style="29"/>
    <col min="12050" max="12050" width="7.28515625" style="29" customWidth="1"/>
    <col min="12051" max="12051" width="8.42578125" style="29" customWidth="1"/>
    <col min="12052" max="12052" width="2" style="29" customWidth="1"/>
    <col min="12053" max="12054" width="8" style="29" customWidth="1"/>
    <col min="12055" max="12055" width="8.42578125" style="29" customWidth="1"/>
    <col min="12056" max="12057" width="8.5703125" style="29" customWidth="1"/>
    <col min="12058" max="12295" width="9.140625" style="29"/>
    <col min="12296" max="12296" width="1.28515625" style="29" customWidth="1"/>
    <col min="12297" max="12297" width="15.42578125" style="29" customWidth="1"/>
    <col min="12298" max="12298" width="14.5703125" style="29" customWidth="1"/>
    <col min="12299" max="12299" width="14.85546875" style="29" customWidth="1"/>
    <col min="12300" max="12300" width="15.28515625" style="29" customWidth="1"/>
    <col min="12301" max="12301" width="9.7109375" style="29" customWidth="1"/>
    <col min="12302" max="12302" width="10" style="29" customWidth="1"/>
    <col min="12303" max="12303" width="9.85546875" style="29" customWidth="1"/>
    <col min="12304" max="12304" width="8.85546875" style="29" customWidth="1"/>
    <col min="12305" max="12305" width="9.140625" style="29"/>
    <col min="12306" max="12306" width="7.28515625" style="29" customWidth="1"/>
    <col min="12307" max="12307" width="8.42578125" style="29" customWidth="1"/>
    <col min="12308" max="12308" width="2" style="29" customWidth="1"/>
    <col min="12309" max="12310" width="8" style="29" customWidth="1"/>
    <col min="12311" max="12311" width="8.42578125" style="29" customWidth="1"/>
    <col min="12312" max="12313" width="8.5703125" style="29" customWidth="1"/>
    <col min="12314" max="12551" width="9.140625" style="29"/>
    <col min="12552" max="12552" width="1.28515625" style="29" customWidth="1"/>
    <col min="12553" max="12553" width="15.42578125" style="29" customWidth="1"/>
    <col min="12554" max="12554" width="14.5703125" style="29" customWidth="1"/>
    <col min="12555" max="12555" width="14.85546875" style="29" customWidth="1"/>
    <col min="12556" max="12556" width="15.28515625" style="29" customWidth="1"/>
    <col min="12557" max="12557" width="9.7109375" style="29" customWidth="1"/>
    <col min="12558" max="12558" width="10" style="29" customWidth="1"/>
    <col min="12559" max="12559" width="9.85546875" style="29" customWidth="1"/>
    <col min="12560" max="12560" width="8.85546875" style="29" customWidth="1"/>
    <col min="12561" max="12561" width="9.140625" style="29"/>
    <col min="12562" max="12562" width="7.28515625" style="29" customWidth="1"/>
    <col min="12563" max="12563" width="8.42578125" style="29" customWidth="1"/>
    <col min="12564" max="12564" width="2" style="29" customWidth="1"/>
    <col min="12565" max="12566" width="8" style="29" customWidth="1"/>
    <col min="12567" max="12567" width="8.42578125" style="29" customWidth="1"/>
    <col min="12568" max="12569" width="8.5703125" style="29" customWidth="1"/>
    <col min="12570" max="12807" width="9.140625" style="29"/>
    <col min="12808" max="12808" width="1.28515625" style="29" customWidth="1"/>
    <col min="12809" max="12809" width="15.42578125" style="29" customWidth="1"/>
    <col min="12810" max="12810" width="14.5703125" style="29" customWidth="1"/>
    <col min="12811" max="12811" width="14.85546875" style="29" customWidth="1"/>
    <col min="12812" max="12812" width="15.28515625" style="29" customWidth="1"/>
    <col min="12813" max="12813" width="9.7109375" style="29" customWidth="1"/>
    <col min="12814" max="12814" width="10" style="29" customWidth="1"/>
    <col min="12815" max="12815" width="9.85546875" style="29" customWidth="1"/>
    <col min="12816" max="12816" width="8.85546875" style="29" customWidth="1"/>
    <col min="12817" max="12817" width="9.140625" style="29"/>
    <col min="12818" max="12818" width="7.28515625" style="29" customWidth="1"/>
    <col min="12819" max="12819" width="8.42578125" style="29" customWidth="1"/>
    <col min="12820" max="12820" width="2" style="29" customWidth="1"/>
    <col min="12821" max="12822" width="8" style="29" customWidth="1"/>
    <col min="12823" max="12823" width="8.42578125" style="29" customWidth="1"/>
    <col min="12824" max="12825" width="8.5703125" style="29" customWidth="1"/>
    <col min="12826" max="13063" width="9.140625" style="29"/>
    <col min="13064" max="13064" width="1.28515625" style="29" customWidth="1"/>
    <col min="13065" max="13065" width="15.42578125" style="29" customWidth="1"/>
    <col min="13066" max="13066" width="14.5703125" style="29" customWidth="1"/>
    <col min="13067" max="13067" width="14.85546875" style="29" customWidth="1"/>
    <col min="13068" max="13068" width="15.28515625" style="29" customWidth="1"/>
    <col min="13069" max="13069" width="9.7109375" style="29" customWidth="1"/>
    <col min="13070" max="13070" width="10" style="29" customWidth="1"/>
    <col min="13071" max="13071" width="9.85546875" style="29" customWidth="1"/>
    <col min="13072" max="13072" width="8.85546875" style="29" customWidth="1"/>
    <col min="13073" max="13073" width="9.140625" style="29"/>
    <col min="13074" max="13074" width="7.28515625" style="29" customWidth="1"/>
    <col min="13075" max="13075" width="8.42578125" style="29" customWidth="1"/>
    <col min="13076" max="13076" width="2" style="29" customWidth="1"/>
    <col min="13077" max="13078" width="8" style="29" customWidth="1"/>
    <col min="13079" max="13079" width="8.42578125" style="29" customWidth="1"/>
    <col min="13080" max="13081" width="8.5703125" style="29" customWidth="1"/>
    <col min="13082" max="13319" width="9.140625" style="29"/>
    <col min="13320" max="13320" width="1.28515625" style="29" customWidth="1"/>
    <col min="13321" max="13321" width="15.42578125" style="29" customWidth="1"/>
    <col min="13322" max="13322" width="14.5703125" style="29" customWidth="1"/>
    <col min="13323" max="13323" width="14.85546875" style="29" customWidth="1"/>
    <col min="13324" max="13324" width="15.28515625" style="29" customWidth="1"/>
    <col min="13325" max="13325" width="9.7109375" style="29" customWidth="1"/>
    <col min="13326" max="13326" width="10" style="29" customWidth="1"/>
    <col min="13327" max="13327" width="9.85546875" style="29" customWidth="1"/>
    <col min="13328" max="13328" width="8.85546875" style="29" customWidth="1"/>
    <col min="13329" max="13329" width="9.140625" style="29"/>
    <col min="13330" max="13330" width="7.28515625" style="29" customWidth="1"/>
    <col min="13331" max="13331" width="8.42578125" style="29" customWidth="1"/>
    <col min="13332" max="13332" width="2" style="29" customWidth="1"/>
    <col min="13333" max="13334" width="8" style="29" customWidth="1"/>
    <col min="13335" max="13335" width="8.42578125" style="29" customWidth="1"/>
    <col min="13336" max="13337" width="8.5703125" style="29" customWidth="1"/>
    <col min="13338" max="13575" width="9.140625" style="29"/>
    <col min="13576" max="13576" width="1.28515625" style="29" customWidth="1"/>
    <col min="13577" max="13577" width="15.42578125" style="29" customWidth="1"/>
    <col min="13578" max="13578" width="14.5703125" style="29" customWidth="1"/>
    <col min="13579" max="13579" width="14.85546875" style="29" customWidth="1"/>
    <col min="13580" max="13580" width="15.28515625" style="29" customWidth="1"/>
    <col min="13581" max="13581" width="9.7109375" style="29" customWidth="1"/>
    <col min="13582" max="13582" width="10" style="29" customWidth="1"/>
    <col min="13583" max="13583" width="9.85546875" style="29" customWidth="1"/>
    <col min="13584" max="13584" width="8.85546875" style="29" customWidth="1"/>
    <col min="13585" max="13585" width="9.140625" style="29"/>
    <col min="13586" max="13586" width="7.28515625" style="29" customWidth="1"/>
    <col min="13587" max="13587" width="8.42578125" style="29" customWidth="1"/>
    <col min="13588" max="13588" width="2" style="29" customWidth="1"/>
    <col min="13589" max="13590" width="8" style="29" customWidth="1"/>
    <col min="13591" max="13591" width="8.42578125" style="29" customWidth="1"/>
    <col min="13592" max="13593" width="8.5703125" style="29" customWidth="1"/>
    <col min="13594" max="13831" width="9.140625" style="29"/>
    <col min="13832" max="13832" width="1.28515625" style="29" customWidth="1"/>
    <col min="13833" max="13833" width="15.42578125" style="29" customWidth="1"/>
    <col min="13834" max="13834" width="14.5703125" style="29" customWidth="1"/>
    <col min="13835" max="13835" width="14.85546875" style="29" customWidth="1"/>
    <col min="13836" max="13836" width="15.28515625" style="29" customWidth="1"/>
    <col min="13837" max="13837" width="9.7109375" style="29" customWidth="1"/>
    <col min="13838" max="13838" width="10" style="29" customWidth="1"/>
    <col min="13839" max="13839" width="9.85546875" style="29" customWidth="1"/>
    <col min="13840" max="13840" width="8.85546875" style="29" customWidth="1"/>
    <col min="13841" max="13841" width="9.140625" style="29"/>
    <col min="13842" max="13842" width="7.28515625" style="29" customWidth="1"/>
    <col min="13843" max="13843" width="8.42578125" style="29" customWidth="1"/>
    <col min="13844" max="13844" width="2" style="29" customWidth="1"/>
    <col min="13845" max="13846" width="8" style="29" customWidth="1"/>
    <col min="13847" max="13847" width="8.42578125" style="29" customWidth="1"/>
    <col min="13848" max="13849" width="8.5703125" style="29" customWidth="1"/>
    <col min="13850" max="14087" width="9.140625" style="29"/>
    <col min="14088" max="14088" width="1.28515625" style="29" customWidth="1"/>
    <col min="14089" max="14089" width="15.42578125" style="29" customWidth="1"/>
    <col min="14090" max="14090" width="14.5703125" style="29" customWidth="1"/>
    <col min="14091" max="14091" width="14.85546875" style="29" customWidth="1"/>
    <col min="14092" max="14092" width="15.28515625" style="29" customWidth="1"/>
    <col min="14093" max="14093" width="9.7109375" style="29" customWidth="1"/>
    <col min="14094" max="14094" width="10" style="29" customWidth="1"/>
    <col min="14095" max="14095" width="9.85546875" style="29" customWidth="1"/>
    <col min="14096" max="14096" width="8.85546875" style="29" customWidth="1"/>
    <col min="14097" max="14097" width="9.140625" style="29"/>
    <col min="14098" max="14098" width="7.28515625" style="29" customWidth="1"/>
    <col min="14099" max="14099" width="8.42578125" style="29" customWidth="1"/>
    <col min="14100" max="14100" width="2" style="29" customWidth="1"/>
    <col min="14101" max="14102" width="8" style="29" customWidth="1"/>
    <col min="14103" max="14103" width="8.42578125" style="29" customWidth="1"/>
    <col min="14104" max="14105" width="8.5703125" style="29" customWidth="1"/>
    <col min="14106" max="14343" width="9.140625" style="29"/>
    <col min="14344" max="14344" width="1.28515625" style="29" customWidth="1"/>
    <col min="14345" max="14345" width="15.42578125" style="29" customWidth="1"/>
    <col min="14346" max="14346" width="14.5703125" style="29" customWidth="1"/>
    <col min="14347" max="14347" width="14.85546875" style="29" customWidth="1"/>
    <col min="14348" max="14348" width="15.28515625" style="29" customWidth="1"/>
    <col min="14349" max="14349" width="9.7109375" style="29" customWidth="1"/>
    <col min="14350" max="14350" width="10" style="29" customWidth="1"/>
    <col min="14351" max="14351" width="9.85546875" style="29" customWidth="1"/>
    <col min="14352" max="14352" width="8.85546875" style="29" customWidth="1"/>
    <col min="14353" max="14353" width="9.140625" style="29"/>
    <col min="14354" max="14354" width="7.28515625" style="29" customWidth="1"/>
    <col min="14355" max="14355" width="8.42578125" style="29" customWidth="1"/>
    <col min="14356" max="14356" width="2" style="29" customWidth="1"/>
    <col min="14357" max="14358" width="8" style="29" customWidth="1"/>
    <col min="14359" max="14359" width="8.42578125" style="29" customWidth="1"/>
    <col min="14360" max="14361" width="8.5703125" style="29" customWidth="1"/>
    <col min="14362" max="14599" width="9.140625" style="29"/>
    <col min="14600" max="14600" width="1.28515625" style="29" customWidth="1"/>
    <col min="14601" max="14601" width="15.42578125" style="29" customWidth="1"/>
    <col min="14602" max="14602" width="14.5703125" style="29" customWidth="1"/>
    <col min="14603" max="14603" width="14.85546875" style="29" customWidth="1"/>
    <col min="14604" max="14604" width="15.28515625" style="29" customWidth="1"/>
    <col min="14605" max="14605" width="9.7109375" style="29" customWidth="1"/>
    <col min="14606" max="14606" width="10" style="29" customWidth="1"/>
    <col min="14607" max="14607" width="9.85546875" style="29" customWidth="1"/>
    <col min="14608" max="14608" width="8.85546875" style="29" customWidth="1"/>
    <col min="14609" max="14609" width="9.140625" style="29"/>
    <col min="14610" max="14610" width="7.28515625" style="29" customWidth="1"/>
    <col min="14611" max="14611" width="8.42578125" style="29" customWidth="1"/>
    <col min="14612" max="14612" width="2" style="29" customWidth="1"/>
    <col min="14613" max="14614" width="8" style="29" customWidth="1"/>
    <col min="14615" max="14615" width="8.42578125" style="29" customWidth="1"/>
    <col min="14616" max="14617" width="8.5703125" style="29" customWidth="1"/>
    <col min="14618" max="14855" width="9.140625" style="29"/>
    <col min="14856" max="14856" width="1.28515625" style="29" customWidth="1"/>
    <col min="14857" max="14857" width="15.42578125" style="29" customWidth="1"/>
    <col min="14858" max="14858" width="14.5703125" style="29" customWidth="1"/>
    <col min="14859" max="14859" width="14.85546875" style="29" customWidth="1"/>
    <col min="14860" max="14860" width="15.28515625" style="29" customWidth="1"/>
    <col min="14861" max="14861" width="9.7109375" style="29" customWidth="1"/>
    <col min="14862" max="14862" width="10" style="29" customWidth="1"/>
    <col min="14863" max="14863" width="9.85546875" style="29" customWidth="1"/>
    <col min="14864" max="14864" width="8.85546875" style="29" customWidth="1"/>
    <col min="14865" max="14865" width="9.140625" style="29"/>
    <col min="14866" max="14866" width="7.28515625" style="29" customWidth="1"/>
    <col min="14867" max="14867" width="8.42578125" style="29" customWidth="1"/>
    <col min="14868" max="14868" width="2" style="29" customWidth="1"/>
    <col min="14869" max="14870" width="8" style="29" customWidth="1"/>
    <col min="14871" max="14871" width="8.42578125" style="29" customWidth="1"/>
    <col min="14872" max="14873" width="8.5703125" style="29" customWidth="1"/>
    <col min="14874" max="15111" width="9.140625" style="29"/>
    <col min="15112" max="15112" width="1.28515625" style="29" customWidth="1"/>
    <col min="15113" max="15113" width="15.42578125" style="29" customWidth="1"/>
    <col min="15114" max="15114" width="14.5703125" style="29" customWidth="1"/>
    <col min="15115" max="15115" width="14.85546875" style="29" customWidth="1"/>
    <col min="15116" max="15116" width="15.28515625" style="29" customWidth="1"/>
    <col min="15117" max="15117" width="9.7109375" style="29" customWidth="1"/>
    <col min="15118" max="15118" width="10" style="29" customWidth="1"/>
    <col min="15119" max="15119" width="9.85546875" style="29" customWidth="1"/>
    <col min="15120" max="15120" width="8.85546875" style="29" customWidth="1"/>
    <col min="15121" max="15121" width="9.140625" style="29"/>
    <col min="15122" max="15122" width="7.28515625" style="29" customWidth="1"/>
    <col min="15123" max="15123" width="8.42578125" style="29" customWidth="1"/>
    <col min="15124" max="15124" width="2" style="29" customWidth="1"/>
    <col min="15125" max="15126" width="8" style="29" customWidth="1"/>
    <col min="15127" max="15127" width="8.42578125" style="29" customWidth="1"/>
    <col min="15128" max="15129" width="8.5703125" style="29" customWidth="1"/>
    <col min="15130" max="15367" width="9.140625" style="29"/>
    <col min="15368" max="15368" width="1.28515625" style="29" customWidth="1"/>
    <col min="15369" max="15369" width="15.42578125" style="29" customWidth="1"/>
    <col min="15370" max="15370" width="14.5703125" style="29" customWidth="1"/>
    <col min="15371" max="15371" width="14.85546875" style="29" customWidth="1"/>
    <col min="15372" max="15372" width="15.28515625" style="29" customWidth="1"/>
    <col min="15373" max="15373" width="9.7109375" style="29" customWidth="1"/>
    <col min="15374" max="15374" width="10" style="29" customWidth="1"/>
    <col min="15375" max="15375" width="9.85546875" style="29" customWidth="1"/>
    <col min="15376" max="15376" width="8.85546875" style="29" customWidth="1"/>
    <col min="15377" max="15377" width="9.140625" style="29"/>
    <col min="15378" max="15378" width="7.28515625" style="29" customWidth="1"/>
    <col min="15379" max="15379" width="8.42578125" style="29" customWidth="1"/>
    <col min="15380" max="15380" width="2" style="29" customWidth="1"/>
    <col min="15381" max="15382" width="8" style="29" customWidth="1"/>
    <col min="15383" max="15383" width="8.42578125" style="29" customWidth="1"/>
    <col min="15384" max="15385" width="8.5703125" style="29" customWidth="1"/>
    <col min="15386" max="15623" width="9.140625" style="29"/>
    <col min="15624" max="15624" width="1.28515625" style="29" customWidth="1"/>
    <col min="15625" max="15625" width="15.42578125" style="29" customWidth="1"/>
    <col min="15626" max="15626" width="14.5703125" style="29" customWidth="1"/>
    <col min="15627" max="15627" width="14.85546875" style="29" customWidth="1"/>
    <col min="15628" max="15628" width="15.28515625" style="29" customWidth="1"/>
    <col min="15629" max="15629" width="9.7109375" style="29" customWidth="1"/>
    <col min="15630" max="15630" width="10" style="29" customWidth="1"/>
    <col min="15631" max="15631" width="9.85546875" style="29" customWidth="1"/>
    <col min="15632" max="15632" width="8.85546875" style="29" customWidth="1"/>
    <col min="15633" max="15633" width="9.140625" style="29"/>
    <col min="15634" max="15634" width="7.28515625" style="29" customWidth="1"/>
    <col min="15635" max="15635" width="8.42578125" style="29" customWidth="1"/>
    <col min="15636" max="15636" width="2" style="29" customWidth="1"/>
    <col min="15637" max="15638" width="8" style="29" customWidth="1"/>
    <col min="15639" max="15639" width="8.42578125" style="29" customWidth="1"/>
    <col min="15640" max="15641" width="8.5703125" style="29" customWidth="1"/>
    <col min="15642" max="15879" width="9.140625" style="29"/>
    <col min="15880" max="15880" width="1.28515625" style="29" customWidth="1"/>
    <col min="15881" max="15881" width="15.42578125" style="29" customWidth="1"/>
    <col min="15882" max="15882" width="14.5703125" style="29" customWidth="1"/>
    <col min="15883" max="15883" width="14.85546875" style="29" customWidth="1"/>
    <col min="15884" max="15884" width="15.28515625" style="29" customWidth="1"/>
    <col min="15885" max="15885" width="9.7109375" style="29" customWidth="1"/>
    <col min="15886" max="15886" width="10" style="29" customWidth="1"/>
    <col min="15887" max="15887" width="9.85546875" style="29" customWidth="1"/>
    <col min="15888" max="15888" width="8.85546875" style="29" customWidth="1"/>
    <col min="15889" max="15889" width="9.140625" style="29"/>
    <col min="15890" max="15890" width="7.28515625" style="29" customWidth="1"/>
    <col min="15891" max="15891" width="8.42578125" style="29" customWidth="1"/>
    <col min="15892" max="15892" width="2" style="29" customWidth="1"/>
    <col min="15893" max="15894" width="8" style="29" customWidth="1"/>
    <col min="15895" max="15895" width="8.42578125" style="29" customWidth="1"/>
    <col min="15896" max="15897" width="8.5703125" style="29" customWidth="1"/>
    <col min="15898" max="16135" width="9.140625" style="29"/>
    <col min="16136" max="16136" width="1.28515625" style="29" customWidth="1"/>
    <col min="16137" max="16137" width="15.42578125" style="29" customWidth="1"/>
    <col min="16138" max="16138" width="14.5703125" style="29" customWidth="1"/>
    <col min="16139" max="16139" width="14.85546875" style="29" customWidth="1"/>
    <col min="16140" max="16140" width="15.28515625" style="29" customWidth="1"/>
    <col min="16141" max="16141" width="9.7109375" style="29" customWidth="1"/>
    <col min="16142" max="16142" width="10" style="29" customWidth="1"/>
    <col min="16143" max="16143" width="9.85546875" style="29" customWidth="1"/>
    <col min="16144" max="16144" width="8.85546875" style="29" customWidth="1"/>
    <col min="16145" max="16145" width="9.140625" style="29"/>
    <col min="16146" max="16146" width="7.28515625" style="29" customWidth="1"/>
    <col min="16147" max="16147" width="8.42578125" style="29" customWidth="1"/>
    <col min="16148" max="16148" width="2" style="29" customWidth="1"/>
    <col min="16149" max="16150" width="8" style="29" customWidth="1"/>
    <col min="16151" max="16151" width="8.42578125" style="29" customWidth="1"/>
    <col min="16152" max="16153" width="8.5703125" style="29" customWidth="1"/>
    <col min="16154" max="16384" width="9.140625" style="29"/>
  </cols>
  <sheetData>
    <row r="1" spans="2:29" ht="15.75" x14ac:dyDescent="0.25">
      <c r="B1" s="239" t="s">
        <v>273</v>
      </c>
      <c r="C1" s="240"/>
      <c r="D1" s="240"/>
      <c r="E1" s="240"/>
      <c r="F1" s="240"/>
      <c r="G1" s="240"/>
      <c r="H1" s="240"/>
      <c r="I1" s="240"/>
      <c r="J1" s="240"/>
      <c r="K1" s="240"/>
      <c r="L1" s="240"/>
      <c r="M1" s="240"/>
      <c r="N1" s="240"/>
      <c r="O1" s="241"/>
      <c r="Q1" s="204" t="s">
        <v>293</v>
      </c>
      <c r="R1" s="205"/>
      <c r="T1" s="224" t="s">
        <v>283</v>
      </c>
      <c r="U1" s="225"/>
      <c r="V1" s="225"/>
      <c r="W1" s="225"/>
      <c r="X1" s="225"/>
      <c r="Y1" s="225"/>
      <c r="Z1" s="226"/>
      <c r="AA1" s="197" t="s">
        <v>284</v>
      </c>
      <c r="AB1" s="198"/>
      <c r="AC1" s="199"/>
    </row>
    <row r="2" spans="2:29" ht="12.75" customHeight="1" x14ac:dyDescent="0.25">
      <c r="B2" s="227" t="s">
        <v>0</v>
      </c>
      <c r="C2" s="228"/>
      <c r="D2" s="188" t="s">
        <v>1</v>
      </c>
      <c r="E2" s="189"/>
      <c r="F2" s="190" t="s">
        <v>272</v>
      </c>
      <c r="G2" s="190" t="s">
        <v>6</v>
      </c>
      <c r="H2" s="190" t="s">
        <v>7</v>
      </c>
      <c r="I2" s="190" t="s">
        <v>10</v>
      </c>
      <c r="J2" s="192" t="s">
        <v>290</v>
      </c>
      <c r="K2" s="192"/>
      <c r="L2" s="231" t="s">
        <v>2</v>
      </c>
      <c r="M2" s="233" t="s">
        <v>3</v>
      </c>
      <c r="N2" s="235" t="s">
        <v>4</v>
      </c>
      <c r="O2" s="236"/>
      <c r="Q2" s="231" t="s">
        <v>291</v>
      </c>
      <c r="R2" s="262" t="s">
        <v>261</v>
      </c>
      <c r="S2" s="35"/>
      <c r="T2" s="200" t="s">
        <v>5</v>
      </c>
      <c r="U2" s="200" t="s">
        <v>6</v>
      </c>
      <c r="V2" s="200" t="s">
        <v>7</v>
      </c>
      <c r="W2" s="200" t="s">
        <v>8</v>
      </c>
      <c r="X2" s="200" t="s">
        <v>285</v>
      </c>
      <c r="Y2" s="200" t="s">
        <v>286</v>
      </c>
      <c r="Z2" s="200" t="s">
        <v>9</v>
      </c>
      <c r="AA2" s="202" t="s">
        <v>287</v>
      </c>
      <c r="AB2" s="202" t="s">
        <v>288</v>
      </c>
      <c r="AC2" s="202" t="s">
        <v>289</v>
      </c>
    </row>
    <row r="3" spans="2:29" x14ac:dyDescent="0.25">
      <c r="B3" s="229"/>
      <c r="C3" s="230"/>
      <c r="D3" s="4" t="s">
        <v>295</v>
      </c>
      <c r="E3" s="4" t="s">
        <v>296</v>
      </c>
      <c r="F3" s="191"/>
      <c r="G3" s="191"/>
      <c r="H3" s="191"/>
      <c r="I3" s="191"/>
      <c r="J3" s="36" t="s">
        <v>285</v>
      </c>
      <c r="K3" s="37" t="s">
        <v>286</v>
      </c>
      <c r="L3" s="232"/>
      <c r="M3" s="234"/>
      <c r="N3" s="237"/>
      <c r="O3" s="238"/>
      <c r="Q3" s="232"/>
      <c r="R3" s="263"/>
      <c r="S3" s="35"/>
      <c r="T3" s="201"/>
      <c r="U3" s="201"/>
      <c r="V3" s="201"/>
      <c r="W3" s="201"/>
      <c r="X3" s="201"/>
      <c r="Y3" s="201"/>
      <c r="Z3" s="201"/>
      <c r="AA3" s="203"/>
      <c r="AB3" s="203"/>
      <c r="AC3" s="203"/>
    </row>
    <row r="4" spans="2:29" x14ac:dyDescent="0.25">
      <c r="B4" s="279" t="s">
        <v>355</v>
      </c>
      <c r="C4" s="280"/>
      <c r="D4" s="283" t="s">
        <v>12</v>
      </c>
      <c r="E4" s="283" t="s">
        <v>12</v>
      </c>
      <c r="F4" s="283">
        <v>1</v>
      </c>
      <c r="G4" s="283" t="s">
        <v>217</v>
      </c>
      <c r="H4" s="283"/>
      <c r="I4" s="283"/>
      <c r="J4" s="15"/>
      <c r="K4" s="15"/>
      <c r="L4" s="6">
        <v>1</v>
      </c>
      <c r="M4" s="10">
        <f>AC4</f>
        <v>0</v>
      </c>
      <c r="N4" s="212">
        <v>1</v>
      </c>
      <c r="O4" s="213"/>
      <c r="Q4" s="19">
        <v>1</v>
      </c>
      <c r="R4" s="79">
        <f>Q4*M4</f>
        <v>0</v>
      </c>
      <c r="S4" s="35"/>
      <c r="T4" s="7">
        <v>0</v>
      </c>
      <c r="U4" s="3"/>
      <c r="V4" s="3"/>
      <c r="W4" s="3"/>
      <c r="X4" s="3"/>
      <c r="Y4" s="3"/>
      <c r="Z4" s="32">
        <f>SUM(T4:Y4)</f>
        <v>0</v>
      </c>
      <c r="AA4" s="8">
        <f>Z4*L4</f>
        <v>0</v>
      </c>
      <c r="AB4" s="8">
        <v>0</v>
      </c>
      <c r="AC4" s="8">
        <f>AA4+AB4</f>
        <v>0</v>
      </c>
    </row>
    <row r="5" spans="2:29" x14ac:dyDescent="0.25">
      <c r="B5" s="281"/>
      <c r="C5" s="282"/>
      <c r="D5" s="284"/>
      <c r="E5" s="284"/>
      <c r="F5" s="284"/>
      <c r="G5" s="284"/>
      <c r="H5" s="284"/>
      <c r="I5" s="284"/>
      <c r="J5" s="15" t="s">
        <v>271</v>
      </c>
      <c r="K5" s="39"/>
      <c r="L5" s="17">
        <v>1</v>
      </c>
      <c r="M5" s="10">
        <f t="shared" ref="M5:M8" si="0">AC5</f>
        <v>0</v>
      </c>
      <c r="N5" s="214"/>
      <c r="O5" s="215"/>
      <c r="Q5" s="19"/>
      <c r="R5" s="79">
        <f t="shared" ref="R5:R8" si="1">Q5*M5</f>
        <v>0</v>
      </c>
      <c r="S5" s="35"/>
      <c r="T5" s="7"/>
      <c r="U5" s="3"/>
      <c r="V5" s="3"/>
      <c r="W5" s="3"/>
      <c r="X5" s="3"/>
      <c r="Y5" s="3"/>
      <c r="Z5" s="32"/>
      <c r="AA5" s="8"/>
      <c r="AB5" s="8"/>
      <c r="AC5" s="8"/>
    </row>
    <row r="6" spans="2:29" x14ac:dyDescent="0.25">
      <c r="B6" s="184" t="s">
        <v>300</v>
      </c>
      <c r="C6" s="185"/>
      <c r="D6" s="15" t="s">
        <v>12</v>
      </c>
      <c r="E6" s="15" t="s">
        <v>12</v>
      </c>
      <c r="F6" s="39">
        <v>1</v>
      </c>
      <c r="G6" s="104" t="s">
        <v>217</v>
      </c>
      <c r="H6" s="15"/>
      <c r="I6" s="15"/>
      <c r="J6" s="15"/>
      <c r="K6" s="39"/>
      <c r="L6" s="17">
        <v>1</v>
      </c>
      <c r="M6" s="10">
        <f t="shared" si="0"/>
        <v>20</v>
      </c>
      <c r="N6" s="285" t="s">
        <v>20</v>
      </c>
      <c r="O6" s="286"/>
      <c r="Q6" s="28"/>
      <c r="R6" s="79">
        <f t="shared" si="1"/>
        <v>0</v>
      </c>
      <c r="T6" s="13">
        <v>20</v>
      </c>
      <c r="U6" s="2"/>
      <c r="V6" s="2"/>
      <c r="W6" s="2"/>
      <c r="X6" s="2"/>
      <c r="Y6" s="2"/>
      <c r="Z6" s="32">
        <f>SUM(T6:Y6)</f>
        <v>20</v>
      </c>
      <c r="AA6" s="8">
        <f t="shared" ref="AA6:AA8" si="2">Z6*L6</f>
        <v>20</v>
      </c>
      <c r="AB6" s="8">
        <v>0</v>
      </c>
      <c r="AC6" s="8">
        <f t="shared" ref="AC6:AC8" si="3">AA6+AB6</f>
        <v>20</v>
      </c>
    </row>
    <row r="7" spans="2:29" x14ac:dyDescent="0.25">
      <c r="B7" s="184" t="s">
        <v>356</v>
      </c>
      <c r="C7" s="185"/>
      <c r="D7" s="15" t="s">
        <v>294</v>
      </c>
      <c r="E7" s="15" t="s">
        <v>294</v>
      </c>
      <c r="F7" s="39">
        <v>1</v>
      </c>
      <c r="G7" s="104" t="s">
        <v>217</v>
      </c>
      <c r="H7" s="15"/>
      <c r="I7" s="15"/>
      <c r="J7" s="15"/>
      <c r="K7" s="39"/>
      <c r="L7" s="17">
        <v>1</v>
      </c>
      <c r="M7" s="10">
        <f t="shared" si="0"/>
        <v>100</v>
      </c>
      <c r="N7" s="242" t="s">
        <v>22</v>
      </c>
      <c r="O7" s="243"/>
      <c r="Q7" s="28"/>
      <c r="R7" s="79">
        <f t="shared" si="1"/>
        <v>0</v>
      </c>
      <c r="T7" s="13">
        <v>100</v>
      </c>
      <c r="U7" s="13"/>
      <c r="V7" s="2"/>
      <c r="W7" s="2"/>
      <c r="X7" s="2"/>
      <c r="Y7" s="2"/>
      <c r="Z7" s="32">
        <f>SUM(T7:Y7)</f>
        <v>100</v>
      </c>
      <c r="AA7" s="8">
        <f>Z7*L7</f>
        <v>100</v>
      </c>
      <c r="AB7" s="8">
        <v>0</v>
      </c>
      <c r="AC7" s="8">
        <f>AA7+AB7</f>
        <v>100</v>
      </c>
    </row>
    <row r="8" spans="2:29" x14ac:dyDescent="0.25">
      <c r="B8" s="184" t="s">
        <v>215</v>
      </c>
      <c r="C8" s="185"/>
      <c r="D8" s="15" t="s">
        <v>215</v>
      </c>
      <c r="E8" s="15" t="s">
        <v>215</v>
      </c>
      <c r="F8" s="39">
        <v>1</v>
      </c>
      <c r="G8" s="15" t="s">
        <v>21</v>
      </c>
      <c r="H8" s="15" t="s">
        <v>57</v>
      </c>
      <c r="I8" s="15"/>
      <c r="J8" s="15"/>
      <c r="K8" s="39"/>
      <c r="L8" s="17">
        <v>1</v>
      </c>
      <c r="M8" s="10">
        <f t="shared" si="0"/>
        <v>50</v>
      </c>
      <c r="N8" s="242" t="s">
        <v>22</v>
      </c>
      <c r="O8" s="243"/>
      <c r="Q8" s="28"/>
      <c r="R8" s="79">
        <f t="shared" si="1"/>
        <v>0</v>
      </c>
      <c r="T8" s="13">
        <v>50</v>
      </c>
      <c r="U8" s="2"/>
      <c r="V8" s="2"/>
      <c r="W8" s="2"/>
      <c r="X8" s="2"/>
      <c r="Y8" s="2"/>
      <c r="Z8" s="32">
        <f t="shared" ref="Z8" si="4">SUM(T8:Y8)</f>
        <v>50</v>
      </c>
      <c r="AA8" s="8">
        <f t="shared" si="2"/>
        <v>50</v>
      </c>
      <c r="AB8" s="8">
        <v>0</v>
      </c>
      <c r="AC8" s="8">
        <f t="shared" si="3"/>
        <v>50</v>
      </c>
    </row>
    <row r="9" spans="2:29" x14ac:dyDescent="0.25">
      <c r="B9" s="244" t="s">
        <v>309</v>
      </c>
      <c r="C9" s="245"/>
      <c r="D9" s="245"/>
      <c r="E9" s="245"/>
      <c r="F9" s="245"/>
      <c r="G9" s="245"/>
      <c r="H9" s="245"/>
      <c r="I9" s="245"/>
      <c r="J9" s="245"/>
      <c r="K9" s="245"/>
      <c r="L9" s="245"/>
      <c r="M9" s="245"/>
      <c r="N9" s="245"/>
      <c r="O9" s="246"/>
      <c r="Q9" s="28"/>
      <c r="R9" s="28"/>
      <c r="T9" s="101"/>
      <c r="U9" s="101"/>
      <c r="V9" s="101"/>
      <c r="W9" s="101"/>
      <c r="X9" s="101"/>
      <c r="Y9" s="101"/>
      <c r="Z9" s="101"/>
      <c r="AA9" s="100"/>
      <c r="AB9" s="100"/>
      <c r="AC9" s="100"/>
    </row>
    <row r="10" spans="2:29" x14ac:dyDescent="0.25">
      <c r="B10" s="153" t="s">
        <v>344</v>
      </c>
      <c r="C10" s="155"/>
      <c r="D10" s="19" t="s">
        <v>23</v>
      </c>
      <c r="E10" s="19" t="s">
        <v>23</v>
      </c>
      <c r="F10" s="19">
        <v>1</v>
      </c>
      <c r="G10" s="19" t="s">
        <v>47</v>
      </c>
      <c r="H10" s="19" t="s">
        <v>57</v>
      </c>
      <c r="I10" s="19"/>
      <c r="J10" s="19"/>
      <c r="K10" s="19"/>
      <c r="L10" s="10">
        <v>4</v>
      </c>
      <c r="M10" s="10">
        <f t="shared" ref="M10:M33" si="5">AC10</f>
        <v>100</v>
      </c>
      <c r="N10" s="287" t="s">
        <v>22</v>
      </c>
      <c r="O10" s="287"/>
      <c r="Q10" s="28"/>
      <c r="R10" s="79">
        <f t="shared" ref="R10:R33" si="6">Q10*M10</f>
        <v>0</v>
      </c>
      <c r="T10" s="94">
        <v>10</v>
      </c>
      <c r="U10" s="94">
        <v>10</v>
      </c>
      <c r="V10" s="94">
        <v>5</v>
      </c>
      <c r="W10" s="94"/>
      <c r="X10" s="94"/>
      <c r="Y10" s="13"/>
      <c r="Z10" s="32">
        <f t="shared" ref="Z10:Z33" si="7">SUM(T10:Y10)</f>
        <v>25</v>
      </c>
      <c r="AA10" s="8">
        <f t="shared" ref="AA10:AA33" si="8">Z10*L10</f>
        <v>100</v>
      </c>
      <c r="AB10" s="8">
        <v>0</v>
      </c>
      <c r="AC10" s="8">
        <f t="shared" ref="AC10:AC33" si="9">AA10+AB10</f>
        <v>100</v>
      </c>
    </row>
    <row r="11" spans="2:29" x14ac:dyDescent="0.25">
      <c r="B11" s="157" t="s">
        <v>38</v>
      </c>
      <c r="C11" s="158"/>
      <c r="D11" s="151" t="s">
        <v>38</v>
      </c>
      <c r="E11" s="151" t="s">
        <v>38</v>
      </c>
      <c r="F11" s="151">
        <v>1</v>
      </c>
      <c r="G11" s="151" t="s">
        <v>21</v>
      </c>
      <c r="H11" s="19" t="s">
        <v>18</v>
      </c>
      <c r="I11" s="28"/>
      <c r="J11" s="19" t="s">
        <v>302</v>
      </c>
      <c r="K11" s="19"/>
      <c r="L11" s="19">
        <v>6</v>
      </c>
      <c r="M11" s="10">
        <f t="shared" si="5"/>
        <v>60</v>
      </c>
      <c r="N11" s="105" t="s">
        <v>48</v>
      </c>
      <c r="O11" s="278" t="s">
        <v>48</v>
      </c>
      <c r="Q11" s="28"/>
      <c r="R11" s="79">
        <f t="shared" si="6"/>
        <v>0</v>
      </c>
      <c r="T11" s="14">
        <v>5</v>
      </c>
      <c r="U11" s="14">
        <v>2</v>
      </c>
      <c r="V11" s="14"/>
      <c r="W11" s="14"/>
      <c r="X11" s="14">
        <v>3</v>
      </c>
      <c r="Y11" s="98"/>
      <c r="Z11" s="32">
        <f t="shared" si="7"/>
        <v>10</v>
      </c>
      <c r="AA11" s="8">
        <f t="shared" si="8"/>
        <v>60</v>
      </c>
      <c r="AB11" s="8">
        <v>0</v>
      </c>
      <c r="AC11" s="8">
        <f t="shared" si="9"/>
        <v>60</v>
      </c>
    </row>
    <row r="12" spans="2:29" x14ac:dyDescent="0.25">
      <c r="B12" s="161"/>
      <c r="C12" s="162"/>
      <c r="D12" s="152"/>
      <c r="E12" s="152"/>
      <c r="F12" s="152"/>
      <c r="G12" s="152"/>
      <c r="H12" s="19" t="s">
        <v>126</v>
      </c>
      <c r="I12" s="28"/>
      <c r="J12" s="19" t="s">
        <v>302</v>
      </c>
      <c r="K12" s="19"/>
      <c r="L12" s="19">
        <v>6</v>
      </c>
      <c r="M12" s="10">
        <f t="shared" si="5"/>
        <v>120</v>
      </c>
      <c r="N12" s="105" t="s">
        <v>16</v>
      </c>
      <c r="O12" s="271"/>
      <c r="Q12" s="28"/>
      <c r="R12" s="79">
        <f t="shared" si="6"/>
        <v>0</v>
      </c>
      <c r="T12" s="14">
        <v>5</v>
      </c>
      <c r="U12" s="14">
        <v>2</v>
      </c>
      <c r="V12" s="14">
        <v>10</v>
      </c>
      <c r="W12" s="14"/>
      <c r="X12" s="14">
        <v>3</v>
      </c>
      <c r="Y12" s="98"/>
      <c r="Z12" s="32">
        <f t="shared" si="7"/>
        <v>20</v>
      </c>
      <c r="AA12" s="8">
        <f t="shared" si="8"/>
        <v>120</v>
      </c>
      <c r="AB12" s="8">
        <v>0</v>
      </c>
      <c r="AC12" s="8">
        <f t="shared" si="9"/>
        <v>120</v>
      </c>
    </row>
    <row r="13" spans="2:29" ht="13.5" customHeight="1" x14ac:dyDescent="0.25">
      <c r="B13" s="173" t="s">
        <v>23</v>
      </c>
      <c r="C13" s="174"/>
      <c r="D13" s="151" t="s">
        <v>23</v>
      </c>
      <c r="E13" s="151" t="s">
        <v>23</v>
      </c>
      <c r="F13" s="151">
        <v>1</v>
      </c>
      <c r="G13" s="46" t="s">
        <v>21</v>
      </c>
      <c r="H13" s="19" t="s">
        <v>18</v>
      </c>
      <c r="I13" s="28"/>
      <c r="J13" s="19"/>
      <c r="K13" s="19"/>
      <c r="L13" s="46">
        <v>4</v>
      </c>
      <c r="M13" s="10">
        <f t="shared" si="5"/>
        <v>48</v>
      </c>
      <c r="N13" s="105" t="s">
        <v>114</v>
      </c>
      <c r="O13" s="272" t="s">
        <v>202</v>
      </c>
      <c r="Q13" s="28"/>
      <c r="R13" s="79">
        <f t="shared" si="6"/>
        <v>0</v>
      </c>
      <c r="T13" s="14">
        <v>10</v>
      </c>
      <c r="U13" s="14">
        <v>2</v>
      </c>
      <c r="V13" s="14"/>
      <c r="W13" s="14"/>
      <c r="X13" s="14"/>
      <c r="Y13" s="98"/>
      <c r="Z13" s="32">
        <f t="shared" si="7"/>
        <v>12</v>
      </c>
      <c r="AA13" s="8">
        <f t="shared" si="8"/>
        <v>48</v>
      </c>
      <c r="AB13" s="8">
        <v>0</v>
      </c>
      <c r="AC13" s="8">
        <f t="shared" si="9"/>
        <v>48</v>
      </c>
    </row>
    <row r="14" spans="2:29" x14ac:dyDescent="0.25">
      <c r="B14" s="288"/>
      <c r="C14" s="289"/>
      <c r="D14" s="163"/>
      <c r="E14" s="163"/>
      <c r="F14" s="163"/>
      <c r="G14" s="46" t="s">
        <v>14</v>
      </c>
      <c r="H14" s="19" t="s">
        <v>18</v>
      </c>
      <c r="I14" s="28"/>
      <c r="J14" s="19"/>
      <c r="K14" s="19"/>
      <c r="L14" s="46">
        <v>4</v>
      </c>
      <c r="M14" s="10">
        <f t="shared" si="5"/>
        <v>60</v>
      </c>
      <c r="N14" s="105" t="s">
        <v>30</v>
      </c>
      <c r="O14" s="273"/>
      <c r="Q14" s="28"/>
      <c r="R14" s="79">
        <f t="shared" si="6"/>
        <v>0</v>
      </c>
      <c r="T14" s="14">
        <v>10</v>
      </c>
      <c r="U14" s="14">
        <v>5</v>
      </c>
      <c r="V14" s="14"/>
      <c r="W14" s="14"/>
      <c r="X14" s="14"/>
      <c r="Y14" s="98"/>
      <c r="Z14" s="32">
        <f t="shared" si="7"/>
        <v>15</v>
      </c>
      <c r="AA14" s="8">
        <f t="shared" si="8"/>
        <v>60</v>
      </c>
      <c r="AB14" s="8">
        <v>0</v>
      </c>
      <c r="AC14" s="8">
        <f t="shared" si="9"/>
        <v>60</v>
      </c>
    </row>
    <row r="15" spans="2:29" x14ac:dyDescent="0.25">
      <c r="B15" s="175"/>
      <c r="C15" s="176"/>
      <c r="D15" s="152"/>
      <c r="E15" s="152"/>
      <c r="F15" s="152"/>
      <c r="G15" s="46" t="s">
        <v>14</v>
      </c>
      <c r="H15" s="19" t="s">
        <v>57</v>
      </c>
      <c r="I15" s="28"/>
      <c r="J15" s="19"/>
      <c r="K15" s="19"/>
      <c r="L15" s="46">
        <v>4</v>
      </c>
      <c r="M15" s="10">
        <f t="shared" si="5"/>
        <v>80</v>
      </c>
      <c r="N15" s="105" t="s">
        <v>16</v>
      </c>
      <c r="O15" s="274"/>
      <c r="Q15" s="28"/>
      <c r="R15" s="79">
        <f t="shared" si="6"/>
        <v>0</v>
      </c>
      <c r="T15" s="14">
        <v>10</v>
      </c>
      <c r="U15" s="14">
        <v>10</v>
      </c>
      <c r="V15" s="14"/>
      <c r="W15" s="14"/>
      <c r="X15" s="14"/>
      <c r="Y15" s="98"/>
      <c r="Z15" s="32">
        <f t="shared" si="7"/>
        <v>20</v>
      </c>
      <c r="AA15" s="8">
        <f t="shared" si="8"/>
        <v>80</v>
      </c>
      <c r="AB15" s="8">
        <v>0</v>
      </c>
      <c r="AC15" s="8">
        <f t="shared" si="9"/>
        <v>80</v>
      </c>
    </row>
    <row r="16" spans="2:29" x14ac:dyDescent="0.25">
      <c r="B16" s="153" t="s">
        <v>357</v>
      </c>
      <c r="C16" s="155"/>
      <c r="D16" s="19" t="s">
        <v>341</v>
      </c>
      <c r="E16" s="19" t="s">
        <v>341</v>
      </c>
      <c r="F16" s="19">
        <v>1</v>
      </c>
      <c r="G16" s="19" t="s">
        <v>21</v>
      </c>
      <c r="H16" s="19" t="s">
        <v>44</v>
      </c>
      <c r="I16" s="19" t="s">
        <v>19</v>
      </c>
      <c r="J16" s="19"/>
      <c r="K16" s="28"/>
      <c r="L16" s="10">
        <v>4</v>
      </c>
      <c r="M16" s="10">
        <f t="shared" si="5"/>
        <v>32</v>
      </c>
      <c r="N16" s="219" t="s">
        <v>30</v>
      </c>
      <c r="O16" s="207"/>
      <c r="Q16" s="28"/>
      <c r="R16" s="79">
        <f t="shared" si="6"/>
        <v>0</v>
      </c>
      <c r="T16" s="14">
        <v>5</v>
      </c>
      <c r="U16" s="14">
        <v>2</v>
      </c>
      <c r="V16" s="14">
        <v>-2</v>
      </c>
      <c r="W16" s="14">
        <v>3</v>
      </c>
      <c r="X16" s="14"/>
      <c r="Y16" s="98"/>
      <c r="Z16" s="32">
        <f t="shared" si="7"/>
        <v>8</v>
      </c>
      <c r="AA16" s="8">
        <f t="shared" si="8"/>
        <v>32</v>
      </c>
      <c r="AB16" s="8">
        <v>0</v>
      </c>
      <c r="AC16" s="8">
        <f t="shared" si="9"/>
        <v>32</v>
      </c>
    </row>
    <row r="17" spans="2:29" x14ac:dyDescent="0.25">
      <c r="B17" s="157" t="s">
        <v>358</v>
      </c>
      <c r="C17" s="158"/>
      <c r="D17" s="151" t="s">
        <v>25</v>
      </c>
      <c r="E17" s="151" t="s">
        <v>25</v>
      </c>
      <c r="F17" s="151">
        <v>1</v>
      </c>
      <c r="G17" s="151" t="s">
        <v>217</v>
      </c>
      <c r="H17" s="151" t="s">
        <v>18</v>
      </c>
      <c r="I17" s="19" t="s">
        <v>19</v>
      </c>
      <c r="J17" s="19"/>
      <c r="K17" s="19"/>
      <c r="L17" s="10">
        <v>4</v>
      </c>
      <c r="M17" s="10">
        <f t="shared" si="5"/>
        <v>32</v>
      </c>
      <c r="N17" s="106" t="s">
        <v>119</v>
      </c>
      <c r="O17" s="275" t="s">
        <v>139</v>
      </c>
      <c r="Q17" s="28"/>
      <c r="R17" s="79">
        <f t="shared" si="6"/>
        <v>0</v>
      </c>
      <c r="T17" s="14">
        <v>5</v>
      </c>
      <c r="U17" s="14"/>
      <c r="V17" s="14"/>
      <c r="W17" s="14">
        <v>3</v>
      </c>
      <c r="X17" s="14"/>
      <c r="Y17" s="98"/>
      <c r="Z17" s="32">
        <f t="shared" si="7"/>
        <v>8</v>
      </c>
      <c r="AA17" s="8">
        <f t="shared" si="8"/>
        <v>32</v>
      </c>
      <c r="AB17" s="8">
        <v>0</v>
      </c>
      <c r="AC17" s="8">
        <f t="shared" si="9"/>
        <v>32</v>
      </c>
    </row>
    <row r="18" spans="2:29" x14ac:dyDescent="0.25">
      <c r="B18" s="161"/>
      <c r="C18" s="162"/>
      <c r="D18" s="152"/>
      <c r="E18" s="152"/>
      <c r="F18" s="152"/>
      <c r="G18" s="152"/>
      <c r="H18" s="152"/>
      <c r="I18" s="19" t="s">
        <v>51</v>
      </c>
      <c r="J18" s="19"/>
      <c r="K18" s="28"/>
      <c r="L18" s="10">
        <v>4</v>
      </c>
      <c r="M18" s="10">
        <f t="shared" si="5"/>
        <v>32</v>
      </c>
      <c r="N18" s="106" t="s">
        <v>119</v>
      </c>
      <c r="O18" s="275"/>
      <c r="Q18" s="28"/>
      <c r="R18" s="79">
        <f t="shared" si="6"/>
        <v>0</v>
      </c>
      <c r="T18" s="14">
        <v>5</v>
      </c>
      <c r="U18" s="14"/>
      <c r="V18" s="14"/>
      <c r="W18" s="14">
        <v>3</v>
      </c>
      <c r="X18" s="14"/>
      <c r="Y18" s="98"/>
      <c r="Z18" s="32">
        <f t="shared" si="7"/>
        <v>8</v>
      </c>
      <c r="AA18" s="8">
        <f t="shared" si="8"/>
        <v>32</v>
      </c>
      <c r="AB18" s="8">
        <v>0</v>
      </c>
      <c r="AC18" s="8">
        <f t="shared" si="9"/>
        <v>32</v>
      </c>
    </row>
    <row r="19" spans="2:29" x14ac:dyDescent="0.25">
      <c r="B19" s="157" t="s">
        <v>345</v>
      </c>
      <c r="C19" s="158"/>
      <c r="D19" s="151" t="s">
        <v>33</v>
      </c>
      <c r="E19" s="151" t="s">
        <v>33</v>
      </c>
      <c r="F19" s="151">
        <v>1</v>
      </c>
      <c r="G19" s="19" t="s">
        <v>21</v>
      </c>
      <c r="H19" s="19" t="s">
        <v>18</v>
      </c>
      <c r="I19" s="41" t="s">
        <v>19</v>
      </c>
      <c r="J19" s="19"/>
      <c r="K19" s="19"/>
      <c r="L19" s="10">
        <v>4</v>
      </c>
      <c r="M19" s="10">
        <f t="shared" si="5"/>
        <v>60</v>
      </c>
      <c r="N19" s="177" t="s">
        <v>16</v>
      </c>
      <c r="O19" s="178"/>
      <c r="Q19" s="28"/>
      <c r="R19" s="79">
        <f t="shared" si="6"/>
        <v>0</v>
      </c>
      <c r="T19" s="14">
        <v>10</v>
      </c>
      <c r="U19" s="14">
        <v>2</v>
      </c>
      <c r="V19" s="14"/>
      <c r="W19" s="14">
        <v>3</v>
      </c>
      <c r="X19" s="14"/>
      <c r="Y19" s="98"/>
      <c r="Z19" s="32">
        <f t="shared" si="7"/>
        <v>15</v>
      </c>
      <c r="AA19" s="8">
        <f t="shared" si="8"/>
        <v>60</v>
      </c>
      <c r="AB19" s="8">
        <v>0</v>
      </c>
      <c r="AC19" s="8">
        <f t="shared" si="9"/>
        <v>60</v>
      </c>
    </row>
    <row r="20" spans="2:29" x14ac:dyDescent="0.25">
      <c r="B20" s="159"/>
      <c r="C20" s="160"/>
      <c r="D20" s="163"/>
      <c r="E20" s="163"/>
      <c r="F20" s="163"/>
      <c r="G20" s="19" t="s">
        <v>217</v>
      </c>
      <c r="H20" s="19" t="s">
        <v>18</v>
      </c>
      <c r="I20" s="19" t="s">
        <v>19</v>
      </c>
      <c r="J20" s="19"/>
      <c r="K20" s="28"/>
      <c r="L20" s="19">
        <v>4</v>
      </c>
      <c r="M20" s="10">
        <f t="shared" si="5"/>
        <v>52</v>
      </c>
      <c r="N20" s="276"/>
      <c r="O20" s="277"/>
      <c r="Q20" s="28"/>
      <c r="R20" s="79">
        <f t="shared" si="6"/>
        <v>0</v>
      </c>
      <c r="T20" s="14">
        <v>10</v>
      </c>
      <c r="U20" s="14"/>
      <c r="V20" s="14"/>
      <c r="W20" s="14">
        <v>3</v>
      </c>
      <c r="X20" s="14"/>
      <c r="Y20" s="98"/>
      <c r="Z20" s="32">
        <f t="shared" si="7"/>
        <v>13</v>
      </c>
      <c r="AA20" s="8">
        <f t="shared" si="8"/>
        <v>52</v>
      </c>
      <c r="AB20" s="8">
        <v>0</v>
      </c>
      <c r="AC20" s="8">
        <f t="shared" si="9"/>
        <v>52</v>
      </c>
    </row>
    <row r="21" spans="2:29" x14ac:dyDescent="0.25">
      <c r="B21" s="159"/>
      <c r="C21" s="160"/>
      <c r="D21" s="163"/>
      <c r="E21" s="163"/>
      <c r="F21" s="163"/>
      <c r="G21" s="19" t="s">
        <v>21</v>
      </c>
      <c r="H21" s="19" t="s">
        <v>18</v>
      </c>
      <c r="I21" s="41" t="s">
        <v>19</v>
      </c>
      <c r="J21" s="19" t="s">
        <v>271</v>
      </c>
      <c r="K21" s="19"/>
      <c r="L21" s="10">
        <v>4</v>
      </c>
      <c r="M21" s="10">
        <f t="shared" ref="M21:M22" si="10">AC21</f>
        <v>80</v>
      </c>
      <c r="N21" s="276"/>
      <c r="O21" s="277"/>
      <c r="Q21" s="28"/>
      <c r="R21" s="79">
        <f t="shared" ref="R21:R22" si="11">Q21*M21</f>
        <v>0</v>
      </c>
      <c r="T21" s="14">
        <v>10</v>
      </c>
      <c r="U21" s="14">
        <v>2</v>
      </c>
      <c r="V21" s="14"/>
      <c r="W21" s="14">
        <v>3</v>
      </c>
      <c r="X21" s="14">
        <v>5</v>
      </c>
      <c r="Y21" s="98"/>
      <c r="Z21" s="32">
        <f t="shared" ref="Z21:Z22" si="12">SUM(T21:Y21)</f>
        <v>20</v>
      </c>
      <c r="AA21" s="8">
        <f t="shared" ref="AA21:AA22" si="13">Z21*L21</f>
        <v>80</v>
      </c>
      <c r="AB21" s="8">
        <v>0</v>
      </c>
      <c r="AC21" s="8">
        <f t="shared" ref="AC21:AC22" si="14">AA21+AB21</f>
        <v>80</v>
      </c>
    </row>
    <row r="22" spans="2:29" x14ac:dyDescent="0.25">
      <c r="B22" s="161"/>
      <c r="C22" s="162"/>
      <c r="D22" s="152"/>
      <c r="E22" s="152"/>
      <c r="F22" s="152"/>
      <c r="G22" s="19" t="s">
        <v>217</v>
      </c>
      <c r="H22" s="19" t="s">
        <v>18</v>
      </c>
      <c r="I22" s="19" t="s">
        <v>19</v>
      </c>
      <c r="J22" s="19" t="s">
        <v>271</v>
      </c>
      <c r="K22" s="28"/>
      <c r="L22" s="19">
        <v>4</v>
      </c>
      <c r="M22" s="10">
        <f t="shared" si="10"/>
        <v>72</v>
      </c>
      <c r="N22" s="179"/>
      <c r="O22" s="180"/>
      <c r="Q22" s="28"/>
      <c r="R22" s="79">
        <f t="shared" si="11"/>
        <v>0</v>
      </c>
      <c r="T22" s="14">
        <v>10</v>
      </c>
      <c r="U22" s="14"/>
      <c r="V22" s="14"/>
      <c r="W22" s="14">
        <v>3</v>
      </c>
      <c r="X22" s="14">
        <v>5</v>
      </c>
      <c r="Y22" s="98"/>
      <c r="Z22" s="32">
        <f t="shared" si="12"/>
        <v>18</v>
      </c>
      <c r="AA22" s="8">
        <f t="shared" si="13"/>
        <v>72</v>
      </c>
      <c r="AB22" s="8">
        <v>0</v>
      </c>
      <c r="AC22" s="8">
        <f t="shared" si="14"/>
        <v>72</v>
      </c>
    </row>
    <row r="23" spans="2:29" x14ac:dyDescent="0.25">
      <c r="B23" s="157" t="s">
        <v>346</v>
      </c>
      <c r="C23" s="158"/>
      <c r="D23" s="19" t="s">
        <v>33</v>
      </c>
      <c r="E23" s="19" t="s">
        <v>33</v>
      </c>
      <c r="F23" s="19">
        <v>1</v>
      </c>
      <c r="G23" s="19" t="s">
        <v>21</v>
      </c>
      <c r="H23" s="19" t="s">
        <v>18</v>
      </c>
      <c r="I23" s="19"/>
      <c r="J23" s="19" t="s">
        <v>271</v>
      </c>
      <c r="K23" s="19"/>
      <c r="L23" s="10">
        <v>4</v>
      </c>
      <c r="M23" s="10">
        <f t="shared" si="5"/>
        <v>68</v>
      </c>
      <c r="N23" s="206" t="s">
        <v>16</v>
      </c>
      <c r="O23" s="207"/>
      <c r="Q23" s="28"/>
      <c r="R23" s="79">
        <f t="shared" si="6"/>
        <v>0</v>
      </c>
      <c r="T23" s="14">
        <v>10</v>
      </c>
      <c r="U23" s="14">
        <v>2</v>
      </c>
      <c r="V23" s="14"/>
      <c r="W23" s="14"/>
      <c r="X23" s="14">
        <v>5</v>
      </c>
      <c r="Y23" s="98"/>
      <c r="Z23" s="32">
        <f t="shared" si="7"/>
        <v>17</v>
      </c>
      <c r="AA23" s="8">
        <f t="shared" si="8"/>
        <v>68</v>
      </c>
      <c r="AB23" s="8">
        <v>0</v>
      </c>
      <c r="AC23" s="8">
        <f t="shared" si="9"/>
        <v>68</v>
      </c>
    </row>
    <row r="24" spans="2:29" x14ac:dyDescent="0.25">
      <c r="B24" s="161"/>
      <c r="C24" s="162"/>
      <c r="D24" s="19" t="s">
        <v>17</v>
      </c>
      <c r="E24" s="19" t="s">
        <v>17</v>
      </c>
      <c r="F24" s="19">
        <v>1</v>
      </c>
      <c r="G24" s="19" t="s">
        <v>217</v>
      </c>
      <c r="H24" s="19" t="s">
        <v>18</v>
      </c>
      <c r="I24" s="19"/>
      <c r="J24" s="19" t="s">
        <v>271</v>
      </c>
      <c r="K24" s="28"/>
      <c r="L24" s="10">
        <v>4</v>
      </c>
      <c r="M24" s="10">
        <f t="shared" si="5"/>
        <v>60</v>
      </c>
      <c r="N24" s="206" t="s">
        <v>30</v>
      </c>
      <c r="O24" s="207"/>
      <c r="Q24" s="28"/>
      <c r="R24" s="79">
        <f t="shared" si="6"/>
        <v>0</v>
      </c>
      <c r="T24" s="14">
        <v>10</v>
      </c>
      <c r="U24" s="14"/>
      <c r="V24" s="14"/>
      <c r="W24" s="14"/>
      <c r="X24" s="14">
        <v>5</v>
      </c>
      <c r="Y24" s="98"/>
      <c r="Z24" s="32">
        <f t="shared" si="7"/>
        <v>15</v>
      </c>
      <c r="AA24" s="8">
        <f t="shared" si="8"/>
        <v>60</v>
      </c>
      <c r="AB24" s="8">
        <v>0</v>
      </c>
      <c r="AC24" s="8">
        <f t="shared" si="9"/>
        <v>60</v>
      </c>
    </row>
    <row r="25" spans="2:29" x14ac:dyDescent="0.25">
      <c r="B25" s="153" t="s">
        <v>147</v>
      </c>
      <c r="C25" s="155"/>
      <c r="D25" s="46" t="s">
        <v>33</v>
      </c>
      <c r="E25" s="46" t="s">
        <v>33</v>
      </c>
      <c r="F25" s="46">
        <v>1</v>
      </c>
      <c r="G25" s="19" t="s">
        <v>217</v>
      </c>
      <c r="H25" s="19" t="s">
        <v>126</v>
      </c>
      <c r="I25" s="46"/>
      <c r="J25" s="19" t="s">
        <v>302</v>
      </c>
      <c r="K25" s="46"/>
      <c r="L25" s="19">
        <v>4</v>
      </c>
      <c r="M25" s="10">
        <f>AC25</f>
        <v>92</v>
      </c>
      <c r="N25" s="186" t="s">
        <v>16</v>
      </c>
      <c r="O25" s="187"/>
      <c r="Q25" s="28"/>
      <c r="R25" s="79">
        <f>Q25*M25</f>
        <v>0</v>
      </c>
      <c r="T25" s="14">
        <v>10</v>
      </c>
      <c r="U25" s="14"/>
      <c r="V25" s="14">
        <v>10</v>
      </c>
      <c r="W25" s="14"/>
      <c r="X25" s="14">
        <v>3</v>
      </c>
      <c r="Y25" s="98"/>
      <c r="Z25" s="32">
        <f>SUM(T25:Y25)</f>
        <v>23</v>
      </c>
      <c r="AA25" s="8">
        <f>Z25*L25</f>
        <v>92</v>
      </c>
      <c r="AB25" s="8">
        <v>0</v>
      </c>
      <c r="AC25" s="8">
        <f>AA25+AB25</f>
        <v>92</v>
      </c>
    </row>
    <row r="26" spans="2:29" x14ac:dyDescent="0.25">
      <c r="B26" s="153" t="s">
        <v>49</v>
      </c>
      <c r="C26" s="155"/>
      <c r="D26" s="19" t="s">
        <v>35</v>
      </c>
      <c r="E26" s="19" t="s">
        <v>35</v>
      </c>
      <c r="F26" s="19">
        <v>1</v>
      </c>
      <c r="G26" s="19" t="s">
        <v>21</v>
      </c>
      <c r="H26" s="19" t="s">
        <v>18</v>
      </c>
      <c r="I26" s="19" t="s">
        <v>36</v>
      </c>
      <c r="J26" s="19"/>
      <c r="K26" s="28"/>
      <c r="L26" s="10">
        <v>4</v>
      </c>
      <c r="M26" s="10">
        <f t="shared" si="5"/>
        <v>40</v>
      </c>
      <c r="N26" s="219" t="s">
        <v>50</v>
      </c>
      <c r="O26" s="207"/>
      <c r="Q26" s="28"/>
      <c r="R26" s="79">
        <f t="shared" si="6"/>
        <v>0</v>
      </c>
      <c r="T26" s="14">
        <v>5</v>
      </c>
      <c r="U26" s="14">
        <v>2</v>
      </c>
      <c r="V26" s="14"/>
      <c r="W26" s="14">
        <v>3</v>
      </c>
      <c r="X26" s="14"/>
      <c r="Y26" s="98"/>
      <c r="Z26" s="32">
        <f t="shared" si="7"/>
        <v>10</v>
      </c>
      <c r="AA26" s="8">
        <f t="shared" si="8"/>
        <v>40</v>
      </c>
      <c r="AB26" s="8">
        <v>0</v>
      </c>
      <c r="AC26" s="8">
        <f t="shared" si="9"/>
        <v>40</v>
      </c>
    </row>
    <row r="27" spans="2:29" ht="12.75" customHeight="1" x14ac:dyDescent="0.25">
      <c r="B27" s="173" t="s">
        <v>347</v>
      </c>
      <c r="C27" s="174"/>
      <c r="D27" s="193" t="s">
        <v>23</v>
      </c>
      <c r="E27" s="193" t="s">
        <v>23</v>
      </c>
      <c r="F27" s="151">
        <v>1</v>
      </c>
      <c r="G27" s="41" t="s">
        <v>47</v>
      </c>
      <c r="H27" s="41" t="s">
        <v>18</v>
      </c>
      <c r="I27" s="69"/>
      <c r="J27" s="41" t="s">
        <v>24</v>
      </c>
      <c r="K27" s="41"/>
      <c r="L27" s="10">
        <v>4</v>
      </c>
      <c r="M27" s="10">
        <f t="shared" si="5"/>
        <v>92</v>
      </c>
      <c r="N27" s="20" t="s">
        <v>20</v>
      </c>
      <c r="O27" s="266" t="s">
        <v>20</v>
      </c>
      <c r="Q27" s="28"/>
      <c r="R27" s="79">
        <f t="shared" si="6"/>
        <v>0</v>
      </c>
      <c r="T27" s="99">
        <v>10</v>
      </c>
      <c r="U27" s="99">
        <v>10</v>
      </c>
      <c r="V27" s="99"/>
      <c r="W27" s="99"/>
      <c r="X27" s="99">
        <v>3</v>
      </c>
      <c r="Y27" s="99"/>
      <c r="Z27" s="32">
        <f t="shared" si="7"/>
        <v>23</v>
      </c>
      <c r="AA27" s="8">
        <f t="shared" si="8"/>
        <v>92</v>
      </c>
      <c r="AB27" s="8">
        <v>0</v>
      </c>
      <c r="AC27" s="8">
        <f t="shared" si="9"/>
        <v>92</v>
      </c>
    </row>
    <row r="28" spans="2:29" ht="12.75" customHeight="1" x14ac:dyDescent="0.25">
      <c r="B28" s="175"/>
      <c r="C28" s="176"/>
      <c r="D28" s="194"/>
      <c r="E28" s="194"/>
      <c r="F28" s="152"/>
      <c r="G28" s="41" t="s">
        <v>14</v>
      </c>
      <c r="H28" s="41" t="s">
        <v>18</v>
      </c>
      <c r="I28" s="69"/>
      <c r="J28" s="41" t="s">
        <v>24</v>
      </c>
      <c r="K28" s="41"/>
      <c r="L28" s="10">
        <v>4</v>
      </c>
      <c r="M28" s="10">
        <f t="shared" ref="M28" si="15">AC28</f>
        <v>72</v>
      </c>
      <c r="N28" s="20" t="s">
        <v>20</v>
      </c>
      <c r="O28" s="267"/>
      <c r="Q28" s="28"/>
      <c r="R28" s="79">
        <f t="shared" ref="R28" si="16">Q28*M28</f>
        <v>0</v>
      </c>
      <c r="T28" s="99">
        <v>10</v>
      </c>
      <c r="U28" s="99">
        <v>5</v>
      </c>
      <c r="V28" s="99"/>
      <c r="W28" s="99"/>
      <c r="X28" s="99">
        <v>3</v>
      </c>
      <c r="Y28" s="99"/>
      <c r="Z28" s="32">
        <f t="shared" ref="Z28" si="17">SUM(T28:Y28)</f>
        <v>18</v>
      </c>
      <c r="AA28" s="8">
        <f t="shared" ref="AA28" si="18">Z28*L28</f>
        <v>72</v>
      </c>
      <c r="AB28" s="8">
        <v>0</v>
      </c>
      <c r="AC28" s="8">
        <f t="shared" ref="AC28" si="19">AA28+AB28</f>
        <v>72</v>
      </c>
    </row>
    <row r="29" spans="2:29" ht="15" customHeight="1" x14ac:dyDescent="0.25">
      <c r="B29" s="156" t="s">
        <v>348</v>
      </c>
      <c r="C29" s="156"/>
      <c r="D29" s="49" t="s">
        <v>38</v>
      </c>
      <c r="E29" s="49" t="s">
        <v>38</v>
      </c>
      <c r="F29" s="19">
        <v>1</v>
      </c>
      <c r="G29" s="41" t="s">
        <v>14</v>
      </c>
      <c r="H29" s="41" t="s">
        <v>18</v>
      </c>
      <c r="I29" s="69"/>
      <c r="J29" s="19" t="s">
        <v>302</v>
      </c>
      <c r="K29" s="41"/>
      <c r="L29" s="10">
        <v>6</v>
      </c>
      <c r="M29" s="10">
        <f t="shared" si="5"/>
        <v>78</v>
      </c>
      <c r="N29" s="20" t="s">
        <v>20</v>
      </c>
      <c r="O29" s="20" t="s">
        <v>20</v>
      </c>
      <c r="Q29" s="28"/>
      <c r="R29" s="79">
        <f t="shared" si="6"/>
        <v>0</v>
      </c>
      <c r="T29" s="99">
        <v>5</v>
      </c>
      <c r="U29" s="99">
        <v>5</v>
      </c>
      <c r="V29" s="99"/>
      <c r="W29" s="99"/>
      <c r="X29" s="99">
        <v>3</v>
      </c>
      <c r="Y29" s="99"/>
      <c r="Z29" s="32">
        <f t="shared" si="7"/>
        <v>13</v>
      </c>
      <c r="AA29" s="8">
        <f t="shared" si="8"/>
        <v>78</v>
      </c>
      <c r="AB29" s="8">
        <v>0</v>
      </c>
      <c r="AC29" s="8">
        <f t="shared" si="9"/>
        <v>78</v>
      </c>
    </row>
    <row r="30" spans="2:29" ht="15" customHeight="1" x14ac:dyDescent="0.25">
      <c r="B30" s="153" t="s">
        <v>72</v>
      </c>
      <c r="C30" s="155"/>
      <c r="D30" s="19" t="s">
        <v>263</v>
      </c>
      <c r="E30" s="19" t="s">
        <v>263</v>
      </c>
      <c r="F30" s="19">
        <v>4</v>
      </c>
      <c r="G30" s="66"/>
      <c r="H30" s="19"/>
      <c r="I30" s="19"/>
      <c r="J30" s="19"/>
      <c r="K30" s="28"/>
      <c r="L30" s="10">
        <v>1</v>
      </c>
      <c r="M30" s="10">
        <f t="shared" si="5"/>
        <v>30</v>
      </c>
      <c r="N30" s="247" t="s">
        <v>16</v>
      </c>
      <c r="O30" s="187"/>
      <c r="Q30" s="28"/>
      <c r="R30" s="79">
        <f t="shared" si="6"/>
        <v>0</v>
      </c>
      <c r="T30" s="14">
        <v>30</v>
      </c>
      <c r="U30" s="14"/>
      <c r="V30" s="14"/>
      <c r="W30" s="14"/>
      <c r="X30" s="14"/>
      <c r="Y30" s="14"/>
      <c r="Z30" s="32">
        <f t="shared" si="7"/>
        <v>30</v>
      </c>
      <c r="AA30" s="8">
        <f t="shared" si="8"/>
        <v>30</v>
      </c>
      <c r="AB30" s="8">
        <v>0</v>
      </c>
      <c r="AC30" s="8">
        <f t="shared" si="9"/>
        <v>30</v>
      </c>
    </row>
    <row r="31" spans="2:29" ht="15" customHeight="1" x14ac:dyDescent="0.25">
      <c r="B31" s="153" t="s">
        <v>274</v>
      </c>
      <c r="C31" s="155"/>
      <c r="D31" s="19" t="s">
        <v>265</v>
      </c>
      <c r="E31" s="19" t="s">
        <v>265</v>
      </c>
      <c r="F31" s="19">
        <v>1</v>
      </c>
      <c r="G31" s="66"/>
      <c r="H31" s="19"/>
      <c r="I31" s="19"/>
      <c r="J31" s="28"/>
      <c r="K31" s="28"/>
      <c r="L31" s="10">
        <v>1</v>
      </c>
      <c r="M31" s="10">
        <f t="shared" si="5"/>
        <v>20</v>
      </c>
      <c r="N31" s="247" t="s">
        <v>16</v>
      </c>
      <c r="O31" s="187"/>
      <c r="Q31" s="28"/>
      <c r="R31" s="79">
        <f t="shared" si="6"/>
        <v>0</v>
      </c>
      <c r="T31" s="14">
        <v>20</v>
      </c>
      <c r="U31" s="14"/>
      <c r="V31" s="14"/>
      <c r="W31" s="14"/>
      <c r="X31" s="14"/>
      <c r="Y31" s="98"/>
      <c r="Z31" s="32">
        <f t="shared" si="7"/>
        <v>20</v>
      </c>
      <c r="AA31" s="8">
        <f t="shared" si="8"/>
        <v>20</v>
      </c>
      <c r="AB31" s="8">
        <v>0</v>
      </c>
      <c r="AC31" s="8">
        <f t="shared" si="9"/>
        <v>20</v>
      </c>
    </row>
    <row r="32" spans="2:29" x14ac:dyDescent="0.25">
      <c r="B32" s="153" t="s">
        <v>71</v>
      </c>
      <c r="C32" s="155"/>
      <c r="D32" s="55" t="s">
        <v>54</v>
      </c>
      <c r="E32" s="55" t="s">
        <v>54</v>
      </c>
      <c r="F32" s="19">
        <v>4</v>
      </c>
      <c r="G32" s="27"/>
      <c r="H32" s="54"/>
      <c r="I32" s="28"/>
      <c r="J32" s="28"/>
      <c r="K32" s="28"/>
      <c r="L32" s="10">
        <v>1</v>
      </c>
      <c r="M32" s="10">
        <f t="shared" si="5"/>
        <v>50</v>
      </c>
      <c r="N32" s="268" t="s">
        <v>16</v>
      </c>
      <c r="O32" s="269"/>
      <c r="Q32" s="28"/>
      <c r="R32" s="79">
        <f t="shared" si="6"/>
        <v>0</v>
      </c>
      <c r="T32" s="14">
        <v>50</v>
      </c>
      <c r="U32" s="14"/>
      <c r="V32" s="14"/>
      <c r="W32" s="14"/>
      <c r="X32" s="14"/>
      <c r="Y32" s="98"/>
      <c r="Z32" s="32">
        <f t="shared" si="7"/>
        <v>50</v>
      </c>
      <c r="AA32" s="8">
        <f t="shared" si="8"/>
        <v>50</v>
      </c>
      <c r="AB32" s="8">
        <v>0</v>
      </c>
      <c r="AC32" s="8">
        <f t="shared" si="9"/>
        <v>50</v>
      </c>
    </row>
    <row r="33" spans="2:29" x14ac:dyDescent="0.25">
      <c r="B33" s="153" t="s">
        <v>70</v>
      </c>
      <c r="C33" s="155"/>
      <c r="D33" s="55" t="s">
        <v>29</v>
      </c>
      <c r="E33" s="55" t="s">
        <v>29</v>
      </c>
      <c r="F33" s="19">
        <v>6</v>
      </c>
      <c r="G33" s="27"/>
      <c r="H33" s="54"/>
      <c r="I33" s="28"/>
      <c r="J33" s="28"/>
      <c r="K33" s="28"/>
      <c r="L33" s="10">
        <v>1</v>
      </c>
      <c r="M33" s="10">
        <f t="shared" si="5"/>
        <v>70</v>
      </c>
      <c r="N33" s="270"/>
      <c r="O33" s="271"/>
      <c r="Q33" s="28"/>
      <c r="R33" s="79">
        <f t="shared" si="6"/>
        <v>0</v>
      </c>
      <c r="T33" s="14">
        <v>70</v>
      </c>
      <c r="U33" s="14"/>
      <c r="V33" s="14"/>
      <c r="W33" s="14"/>
      <c r="X33" s="14"/>
      <c r="Y33" s="98"/>
      <c r="Z33" s="32">
        <f t="shared" si="7"/>
        <v>70</v>
      </c>
      <c r="AA33" s="8">
        <f t="shared" si="8"/>
        <v>70</v>
      </c>
      <c r="AB33" s="8">
        <v>0</v>
      </c>
      <c r="AC33" s="8">
        <f t="shared" si="9"/>
        <v>70</v>
      </c>
    </row>
    <row r="34" spans="2:29" x14ac:dyDescent="0.25">
      <c r="B34" s="259" t="s">
        <v>310</v>
      </c>
      <c r="C34" s="260"/>
      <c r="D34" s="260"/>
      <c r="E34" s="260"/>
      <c r="F34" s="260"/>
      <c r="G34" s="260"/>
      <c r="H34" s="260"/>
      <c r="I34" s="260"/>
      <c r="J34" s="260"/>
      <c r="K34" s="260"/>
      <c r="L34" s="260"/>
      <c r="M34" s="260"/>
      <c r="N34" s="260"/>
      <c r="O34" s="261"/>
      <c r="Q34" s="28"/>
      <c r="R34" s="28"/>
      <c r="T34" s="101"/>
      <c r="U34" s="101"/>
      <c r="V34" s="101"/>
      <c r="W34" s="101"/>
      <c r="X34" s="101"/>
      <c r="Y34" s="101"/>
      <c r="Z34" s="101"/>
      <c r="AA34" s="100"/>
      <c r="AB34" s="100"/>
      <c r="AC34" s="100"/>
    </row>
    <row r="35" spans="2:29" ht="12.75" customHeight="1" x14ac:dyDescent="0.25">
      <c r="B35" s="157" t="s">
        <v>371</v>
      </c>
      <c r="C35" s="158"/>
      <c r="D35" s="151" t="s">
        <v>75</v>
      </c>
      <c r="E35" s="151" t="s">
        <v>256</v>
      </c>
      <c r="F35" s="151">
        <v>6</v>
      </c>
      <c r="G35" s="151" t="s">
        <v>47</v>
      </c>
      <c r="H35" s="151"/>
      <c r="I35" s="49" t="s">
        <v>339</v>
      </c>
      <c r="J35" s="82"/>
      <c r="K35" s="82"/>
      <c r="L35" s="19">
        <v>1</v>
      </c>
      <c r="M35" s="10">
        <f>AC35</f>
        <v>190</v>
      </c>
      <c r="N35" s="249" t="s">
        <v>22</v>
      </c>
      <c r="O35" s="216"/>
      <c r="Q35" s="28"/>
      <c r="R35" s="79">
        <f>Q35*M35</f>
        <v>0</v>
      </c>
      <c r="T35" s="14">
        <v>140</v>
      </c>
      <c r="U35" s="14"/>
      <c r="V35" s="14"/>
      <c r="W35" s="14">
        <v>50</v>
      </c>
      <c r="X35" s="14"/>
      <c r="Y35" s="14"/>
      <c r="Z35" s="32">
        <f>SUM(T35:Y35)</f>
        <v>190</v>
      </c>
      <c r="AA35" s="8">
        <f>Z35*L35</f>
        <v>190</v>
      </c>
      <c r="AB35" s="8">
        <v>0</v>
      </c>
      <c r="AC35" s="8">
        <f>AA35+AB35</f>
        <v>190</v>
      </c>
    </row>
    <row r="36" spans="2:29" x14ac:dyDescent="0.25">
      <c r="B36" s="159"/>
      <c r="C36" s="160"/>
      <c r="D36" s="163"/>
      <c r="E36" s="163"/>
      <c r="F36" s="152"/>
      <c r="G36" s="152"/>
      <c r="H36" s="152"/>
      <c r="I36" s="19"/>
      <c r="J36" s="82"/>
      <c r="K36" s="82"/>
      <c r="L36" s="19">
        <v>1</v>
      </c>
      <c r="M36" s="10">
        <f>AC36</f>
        <v>140</v>
      </c>
      <c r="N36" s="265"/>
      <c r="O36" s="217"/>
      <c r="Q36" s="69"/>
      <c r="R36" s="79">
        <f>Q36*M36</f>
        <v>0</v>
      </c>
      <c r="T36" s="14">
        <v>140</v>
      </c>
      <c r="U36" s="14"/>
      <c r="V36" s="14"/>
      <c r="W36" s="14"/>
      <c r="X36" s="14"/>
      <c r="Y36" s="14"/>
      <c r="Z36" s="32">
        <f>SUM(T36:Y36)</f>
        <v>140</v>
      </c>
      <c r="AA36" s="8">
        <f>Z36*L36</f>
        <v>140</v>
      </c>
      <c r="AB36" s="8">
        <v>0</v>
      </c>
      <c r="AC36" s="8">
        <f>AA36+AB36</f>
        <v>140</v>
      </c>
    </row>
    <row r="37" spans="2:29" ht="12.75" customHeight="1" x14ac:dyDescent="0.25">
      <c r="B37" s="159"/>
      <c r="C37" s="160"/>
      <c r="D37" s="163"/>
      <c r="E37" s="163"/>
      <c r="F37" s="151">
        <v>7</v>
      </c>
      <c r="G37" s="151" t="s">
        <v>47</v>
      </c>
      <c r="H37" s="151"/>
      <c r="I37" s="49" t="s">
        <v>339</v>
      </c>
      <c r="J37" s="49" t="s">
        <v>230</v>
      </c>
      <c r="K37" s="82"/>
      <c r="L37" s="19">
        <v>1</v>
      </c>
      <c r="M37" s="10">
        <f>AC37</f>
        <v>240</v>
      </c>
      <c r="N37" s="265"/>
      <c r="O37" s="217"/>
      <c r="Q37" s="69"/>
      <c r="R37" s="79">
        <f>Q37*M37</f>
        <v>0</v>
      </c>
      <c r="T37" s="14">
        <v>140</v>
      </c>
      <c r="U37" s="14"/>
      <c r="V37" s="14"/>
      <c r="W37" s="14">
        <v>50</v>
      </c>
      <c r="X37" s="14">
        <v>50</v>
      </c>
      <c r="Y37" s="14"/>
      <c r="Z37" s="32">
        <f>SUM(T37:Y37)</f>
        <v>240</v>
      </c>
      <c r="AA37" s="8">
        <f>Z37*L37</f>
        <v>240</v>
      </c>
      <c r="AB37" s="8">
        <v>0</v>
      </c>
      <c r="AC37" s="8">
        <f>AA37+AB37</f>
        <v>240</v>
      </c>
    </row>
    <row r="38" spans="2:29" x14ac:dyDescent="0.25">
      <c r="B38" s="161"/>
      <c r="C38" s="162"/>
      <c r="D38" s="152"/>
      <c r="E38" s="152"/>
      <c r="F38" s="152"/>
      <c r="G38" s="152"/>
      <c r="H38" s="152"/>
      <c r="I38" s="19"/>
      <c r="J38" s="49" t="s">
        <v>230</v>
      </c>
      <c r="K38" s="82"/>
      <c r="L38" s="19">
        <v>1</v>
      </c>
      <c r="M38" s="10">
        <f>AC38</f>
        <v>190</v>
      </c>
      <c r="N38" s="265"/>
      <c r="O38" s="217"/>
      <c r="Q38" s="69"/>
      <c r="R38" s="79">
        <f>Q38*M38</f>
        <v>0</v>
      </c>
      <c r="T38" s="14">
        <v>140</v>
      </c>
      <c r="U38" s="14"/>
      <c r="V38" s="14"/>
      <c r="W38" s="14"/>
      <c r="X38" s="14">
        <v>50</v>
      </c>
      <c r="Y38" s="14"/>
      <c r="Z38" s="32">
        <f>SUM(T38:Y38)</f>
        <v>190</v>
      </c>
      <c r="AA38" s="8">
        <f>Z38*L38</f>
        <v>190</v>
      </c>
      <c r="AB38" s="8">
        <v>0</v>
      </c>
      <c r="AC38" s="8">
        <f>AA38+AB38</f>
        <v>190</v>
      </c>
    </row>
    <row r="39" spans="2:29" x14ac:dyDescent="0.25">
      <c r="B39" s="153" t="s">
        <v>352</v>
      </c>
      <c r="C39" s="155"/>
      <c r="D39" s="19" t="s">
        <v>73</v>
      </c>
      <c r="E39" s="19" t="s">
        <v>256</v>
      </c>
      <c r="F39" s="19">
        <v>6</v>
      </c>
      <c r="G39" s="19" t="s">
        <v>47</v>
      </c>
      <c r="H39" s="19" t="s">
        <v>18</v>
      </c>
      <c r="I39" s="28"/>
      <c r="J39" s="19"/>
      <c r="K39" s="19"/>
      <c r="L39" s="19">
        <v>1</v>
      </c>
      <c r="M39" s="10">
        <f>AC39</f>
        <v>120</v>
      </c>
      <c r="N39" s="265"/>
      <c r="O39" s="217"/>
      <c r="P39" s="61"/>
      <c r="Q39" s="97"/>
      <c r="R39" s="79">
        <f>Q39*M39</f>
        <v>0</v>
      </c>
      <c r="S39" s="61"/>
      <c r="T39" s="14">
        <v>120</v>
      </c>
      <c r="U39" s="14"/>
      <c r="V39" s="14"/>
      <c r="W39" s="14"/>
      <c r="X39" s="14"/>
      <c r="Y39" s="98"/>
      <c r="Z39" s="32">
        <f>SUM(T39:Y39)</f>
        <v>120</v>
      </c>
      <c r="AA39" s="8">
        <f>Z39*L39</f>
        <v>120</v>
      </c>
      <c r="AB39" s="8">
        <v>0</v>
      </c>
      <c r="AC39" s="8">
        <f>AA39+AB39</f>
        <v>120</v>
      </c>
    </row>
    <row r="40" spans="2:29" x14ac:dyDescent="0.25">
      <c r="B40" s="172" t="s">
        <v>354</v>
      </c>
      <c r="C40" s="172"/>
      <c r="D40" s="19" t="s">
        <v>75</v>
      </c>
      <c r="E40" s="19" t="s">
        <v>256</v>
      </c>
      <c r="F40" s="19">
        <v>6</v>
      </c>
      <c r="G40" s="19" t="s">
        <v>47</v>
      </c>
      <c r="H40" s="19" t="s">
        <v>18</v>
      </c>
      <c r="I40" s="19"/>
      <c r="J40" s="19"/>
      <c r="K40" s="19"/>
      <c r="L40" s="19">
        <v>1</v>
      </c>
      <c r="M40" s="10">
        <f t="shared" ref="M40:M42" si="20">AC40</f>
        <v>140</v>
      </c>
      <c r="N40" s="250"/>
      <c r="O40" s="218"/>
      <c r="Q40" s="69"/>
      <c r="R40" s="79">
        <f t="shared" ref="R40:R42" si="21">Q40*M40</f>
        <v>0</v>
      </c>
      <c r="T40" s="14">
        <v>140</v>
      </c>
      <c r="U40" s="14"/>
      <c r="V40" s="14"/>
      <c r="W40" s="14"/>
      <c r="X40" s="14"/>
      <c r="Y40" s="14"/>
      <c r="Z40" s="32">
        <f t="shared" ref="Z40:Z42" si="22">SUM(T40:Y40)</f>
        <v>140</v>
      </c>
      <c r="AA40" s="8">
        <f t="shared" ref="AA40:AA42" si="23">Z40*L40</f>
        <v>140</v>
      </c>
      <c r="AB40" s="8">
        <v>0</v>
      </c>
      <c r="AC40" s="8">
        <f t="shared" ref="AC40:AC42" si="24">AA40+AB40</f>
        <v>140</v>
      </c>
    </row>
    <row r="41" spans="2:29" x14ac:dyDescent="0.25">
      <c r="B41" s="157" t="s">
        <v>83</v>
      </c>
      <c r="C41" s="158"/>
      <c r="D41" s="151" t="s">
        <v>83</v>
      </c>
      <c r="E41" s="151" t="s">
        <v>142</v>
      </c>
      <c r="F41" s="151">
        <v>4</v>
      </c>
      <c r="G41" s="19" t="s">
        <v>14</v>
      </c>
      <c r="H41" s="19"/>
      <c r="I41" s="19"/>
      <c r="J41" s="19"/>
      <c r="K41" s="19"/>
      <c r="L41" s="19">
        <v>1</v>
      </c>
      <c r="M41" s="10">
        <f t="shared" si="20"/>
        <v>100</v>
      </c>
      <c r="N41" s="20" t="s">
        <v>16</v>
      </c>
      <c r="O41" s="264" t="s">
        <v>16</v>
      </c>
      <c r="Q41" s="28"/>
      <c r="R41" s="79">
        <f t="shared" si="21"/>
        <v>0</v>
      </c>
      <c r="T41" s="14">
        <v>100</v>
      </c>
      <c r="U41" s="14"/>
      <c r="V41" s="14"/>
      <c r="W41" s="14"/>
      <c r="X41" s="14"/>
      <c r="Y41" s="98"/>
      <c r="Z41" s="32">
        <f t="shared" si="22"/>
        <v>100</v>
      </c>
      <c r="AA41" s="8">
        <f t="shared" si="23"/>
        <v>100</v>
      </c>
      <c r="AB41" s="8">
        <v>0</v>
      </c>
      <c r="AC41" s="8">
        <f t="shared" si="24"/>
        <v>100</v>
      </c>
    </row>
    <row r="42" spans="2:29" x14ac:dyDescent="0.25">
      <c r="B42" s="161"/>
      <c r="C42" s="162"/>
      <c r="D42" s="152"/>
      <c r="E42" s="152"/>
      <c r="F42" s="152"/>
      <c r="G42" s="19" t="s">
        <v>47</v>
      </c>
      <c r="H42" s="19"/>
      <c r="I42" s="19"/>
      <c r="J42" s="19"/>
      <c r="K42" s="19"/>
      <c r="L42" s="19">
        <v>1</v>
      </c>
      <c r="M42" s="10">
        <f t="shared" si="20"/>
        <v>120</v>
      </c>
      <c r="N42" s="20" t="s">
        <v>22</v>
      </c>
      <c r="O42" s="264"/>
      <c r="Q42" s="28"/>
      <c r="R42" s="79">
        <f t="shared" si="21"/>
        <v>0</v>
      </c>
      <c r="T42" s="14">
        <v>100</v>
      </c>
      <c r="U42" s="14">
        <v>20</v>
      </c>
      <c r="V42" s="14"/>
      <c r="W42" s="14"/>
      <c r="X42" s="14"/>
      <c r="Y42" s="98"/>
      <c r="Z42" s="32">
        <f t="shared" si="22"/>
        <v>120</v>
      </c>
      <c r="AA42" s="8">
        <f t="shared" si="23"/>
        <v>120</v>
      </c>
      <c r="AB42" s="8">
        <v>0</v>
      </c>
      <c r="AC42" s="8">
        <f t="shared" si="24"/>
        <v>120</v>
      </c>
    </row>
    <row r="43" spans="2:29" x14ac:dyDescent="0.25">
      <c r="B43" s="153" t="s">
        <v>76</v>
      </c>
      <c r="C43" s="155"/>
      <c r="D43" s="19" t="s">
        <v>84</v>
      </c>
      <c r="E43" s="19" t="s">
        <v>297</v>
      </c>
      <c r="F43" s="19">
        <v>3</v>
      </c>
      <c r="G43" s="19" t="s">
        <v>21</v>
      </c>
      <c r="H43" s="19"/>
      <c r="I43" s="19"/>
      <c r="J43" s="19"/>
      <c r="K43" s="19"/>
      <c r="L43" s="19">
        <v>1</v>
      </c>
      <c r="M43" s="10">
        <f>AC43</f>
        <v>60</v>
      </c>
      <c r="N43" s="264" t="s">
        <v>16</v>
      </c>
      <c r="O43" s="264"/>
      <c r="Q43" s="28"/>
      <c r="R43" s="79">
        <f>Q43*M43</f>
        <v>0</v>
      </c>
      <c r="T43" s="14">
        <v>60</v>
      </c>
      <c r="U43" s="14"/>
      <c r="V43" s="14"/>
      <c r="W43" s="14"/>
      <c r="X43" s="14"/>
      <c r="Y43" s="98"/>
      <c r="Z43" s="32">
        <f>SUM(T43:Y43)</f>
        <v>60</v>
      </c>
      <c r="AA43" s="8">
        <f>Z43*L43</f>
        <v>60</v>
      </c>
      <c r="AB43" s="8">
        <v>0</v>
      </c>
      <c r="AC43" s="8">
        <f>AA43+AB43</f>
        <v>60</v>
      </c>
    </row>
    <row r="44" spans="2:29" x14ac:dyDescent="0.25">
      <c r="B44" s="153" t="s">
        <v>349</v>
      </c>
      <c r="C44" s="155"/>
      <c r="D44" s="19" t="s">
        <v>84</v>
      </c>
      <c r="E44" s="19" t="s">
        <v>297</v>
      </c>
      <c r="F44" s="19">
        <v>3</v>
      </c>
      <c r="G44" s="19" t="s">
        <v>14</v>
      </c>
      <c r="H44" s="19"/>
      <c r="I44" s="19"/>
      <c r="J44" s="28"/>
      <c r="K44" s="28"/>
      <c r="L44" s="19">
        <v>1</v>
      </c>
      <c r="M44" s="10">
        <f t="shared" ref="M44:M47" si="25">AC44</f>
        <v>60</v>
      </c>
      <c r="N44" s="264" t="s">
        <v>16</v>
      </c>
      <c r="O44" s="264"/>
      <c r="Q44" s="28"/>
      <c r="R44" s="79">
        <f t="shared" ref="R44:R47" si="26">Q44*M44</f>
        <v>0</v>
      </c>
      <c r="T44" s="14">
        <v>60</v>
      </c>
      <c r="U44" s="14"/>
      <c r="V44" s="14"/>
      <c r="W44" s="14"/>
      <c r="X44" s="14"/>
      <c r="Y44" s="98"/>
      <c r="Z44" s="32">
        <f t="shared" ref="Z44:Z47" si="27">SUM(T44:Y44)</f>
        <v>60</v>
      </c>
      <c r="AA44" s="8">
        <f t="shared" ref="AA44:AA47" si="28">Z44*L44</f>
        <v>60</v>
      </c>
      <c r="AB44" s="8">
        <v>0</v>
      </c>
      <c r="AC44" s="8">
        <f t="shared" ref="AC44:AC47" si="29">AA44+AB44</f>
        <v>60</v>
      </c>
    </row>
    <row r="45" spans="2:29" ht="12.75" customHeight="1" x14ac:dyDescent="0.25">
      <c r="B45" s="157" t="s">
        <v>350</v>
      </c>
      <c r="C45" s="158"/>
      <c r="D45" s="193" t="s">
        <v>342</v>
      </c>
      <c r="E45" s="49" t="s">
        <v>38</v>
      </c>
      <c r="F45" s="19">
        <v>2</v>
      </c>
      <c r="G45" s="19" t="s">
        <v>21</v>
      </c>
      <c r="H45" s="19" t="s">
        <v>18</v>
      </c>
      <c r="I45" s="19"/>
      <c r="J45" s="19" t="s">
        <v>302</v>
      </c>
      <c r="K45" s="28" t="s">
        <v>483</v>
      </c>
      <c r="L45" s="19">
        <v>6</v>
      </c>
      <c r="M45" s="10">
        <f t="shared" si="25"/>
        <v>78</v>
      </c>
      <c r="N45" s="164" t="s">
        <v>16</v>
      </c>
      <c r="O45" s="165"/>
      <c r="Q45" s="28"/>
      <c r="R45" s="79">
        <f t="shared" si="26"/>
        <v>0</v>
      </c>
      <c r="T45" s="14">
        <v>5</v>
      </c>
      <c r="U45" s="14">
        <v>2</v>
      </c>
      <c r="V45" s="14"/>
      <c r="W45" s="14"/>
      <c r="X45" s="14">
        <v>3</v>
      </c>
      <c r="Y45" s="98">
        <v>3</v>
      </c>
      <c r="Z45" s="32">
        <f t="shared" si="27"/>
        <v>13</v>
      </c>
      <c r="AA45" s="8">
        <f t="shared" si="28"/>
        <v>78</v>
      </c>
      <c r="AB45" s="8">
        <v>0</v>
      </c>
      <c r="AC45" s="8">
        <f t="shared" si="29"/>
        <v>78</v>
      </c>
    </row>
    <row r="46" spans="2:29" ht="12.75" customHeight="1" x14ac:dyDescent="0.25">
      <c r="B46" s="161"/>
      <c r="C46" s="162"/>
      <c r="D46" s="194"/>
      <c r="E46" s="49" t="s">
        <v>341</v>
      </c>
      <c r="F46" s="19">
        <v>2</v>
      </c>
      <c r="G46" s="19" t="s">
        <v>21</v>
      </c>
      <c r="H46" s="19" t="s">
        <v>18</v>
      </c>
      <c r="I46" s="19"/>
      <c r="J46" s="19" t="s">
        <v>302</v>
      </c>
      <c r="K46" s="28" t="s">
        <v>483</v>
      </c>
      <c r="L46" s="19">
        <v>4</v>
      </c>
      <c r="M46" s="10">
        <f t="shared" si="25"/>
        <v>52</v>
      </c>
      <c r="N46" s="168"/>
      <c r="O46" s="169"/>
      <c r="Q46" s="28"/>
      <c r="R46" s="79">
        <f t="shared" si="26"/>
        <v>0</v>
      </c>
      <c r="T46" s="14">
        <v>5</v>
      </c>
      <c r="U46" s="14">
        <v>2</v>
      </c>
      <c r="V46" s="14"/>
      <c r="W46" s="14"/>
      <c r="X46" s="14">
        <v>3</v>
      </c>
      <c r="Y46" s="98">
        <v>3</v>
      </c>
      <c r="Z46" s="32">
        <f t="shared" ref="Z46" si="30">SUM(T46:Y46)</f>
        <v>13</v>
      </c>
      <c r="AA46" s="8">
        <f t="shared" ref="AA46" si="31">Z46*L46</f>
        <v>52</v>
      </c>
      <c r="AB46" s="8">
        <v>0</v>
      </c>
      <c r="AC46" s="8">
        <f t="shared" si="29"/>
        <v>52</v>
      </c>
    </row>
    <row r="47" spans="2:29" ht="13.5" thickBot="1" x14ac:dyDescent="0.3">
      <c r="B47" s="153" t="s">
        <v>351</v>
      </c>
      <c r="C47" s="155"/>
      <c r="D47" s="19" t="s">
        <v>301</v>
      </c>
      <c r="E47" s="19" t="s">
        <v>82</v>
      </c>
      <c r="F47" s="19">
        <v>3</v>
      </c>
      <c r="G47" s="19" t="s">
        <v>14</v>
      </c>
      <c r="H47" s="19"/>
      <c r="I47" s="19"/>
      <c r="J47" s="28"/>
      <c r="K47" s="28"/>
      <c r="L47" s="19">
        <v>1</v>
      </c>
      <c r="M47" s="10">
        <f t="shared" si="25"/>
        <v>60</v>
      </c>
      <c r="N47" s="264" t="s">
        <v>16</v>
      </c>
      <c r="O47" s="264"/>
      <c r="Q47" s="28"/>
      <c r="R47" s="79">
        <f t="shared" si="26"/>
        <v>0</v>
      </c>
      <c r="T47" s="14">
        <v>60</v>
      </c>
      <c r="U47" s="14"/>
      <c r="V47" s="14"/>
      <c r="W47" s="14"/>
      <c r="X47" s="14"/>
      <c r="Y47" s="98"/>
      <c r="Z47" s="32">
        <f t="shared" si="27"/>
        <v>60</v>
      </c>
      <c r="AA47" s="8">
        <f t="shared" si="28"/>
        <v>60</v>
      </c>
      <c r="AB47" s="8">
        <v>0</v>
      </c>
      <c r="AC47" s="8">
        <f t="shared" si="29"/>
        <v>60</v>
      </c>
    </row>
    <row r="48" spans="2:29" ht="14.25" customHeight="1" thickBot="1" x14ac:dyDescent="0.3">
      <c r="Q48" s="87">
        <f>SUM(Q4:Q47)</f>
        <v>1</v>
      </c>
      <c r="R48" s="92">
        <f>SUM(R4:R47)</f>
        <v>0</v>
      </c>
    </row>
    <row r="49" spans="2:18" ht="13.5" customHeight="1" x14ac:dyDescent="0.25">
      <c r="B49" s="181" t="s">
        <v>343</v>
      </c>
      <c r="C49" s="182"/>
      <c r="D49" s="182"/>
      <c r="E49" s="182"/>
      <c r="F49" s="182"/>
      <c r="G49" s="182"/>
      <c r="H49" s="182"/>
      <c r="I49" s="182"/>
      <c r="J49" s="182"/>
      <c r="K49" s="182"/>
      <c r="L49" s="182"/>
      <c r="M49" s="182"/>
      <c r="N49" s="182"/>
      <c r="O49" s="183"/>
      <c r="Q49" s="60"/>
      <c r="R49" s="60"/>
    </row>
    <row r="50" spans="2:18" ht="13.5" customHeight="1" x14ac:dyDescent="0.25">
      <c r="B50" s="172" t="s">
        <v>344</v>
      </c>
      <c r="C50" s="172"/>
      <c r="D50" s="172" t="s">
        <v>464</v>
      </c>
      <c r="E50" s="172"/>
      <c r="F50" s="172"/>
      <c r="G50" s="172"/>
      <c r="H50" s="172"/>
      <c r="I50" s="172"/>
      <c r="J50" s="172"/>
      <c r="K50" s="172"/>
      <c r="L50" s="172"/>
      <c r="M50" s="172"/>
      <c r="N50" s="172"/>
      <c r="O50" s="172"/>
      <c r="Q50" s="60"/>
      <c r="R50" s="60"/>
    </row>
    <row r="51" spans="2:18" x14ac:dyDescent="0.25">
      <c r="B51" s="153" t="s">
        <v>351</v>
      </c>
      <c r="C51" s="155"/>
      <c r="D51" s="153" t="s">
        <v>465</v>
      </c>
      <c r="E51" s="154"/>
      <c r="F51" s="154"/>
      <c r="G51" s="154"/>
      <c r="H51" s="154"/>
      <c r="I51" s="154"/>
      <c r="J51" s="154"/>
      <c r="K51" s="154"/>
      <c r="L51" s="154"/>
      <c r="M51" s="154"/>
      <c r="N51" s="154"/>
      <c r="O51" s="155"/>
    </row>
    <row r="52" spans="2:18" x14ac:dyDescent="0.25">
      <c r="B52" s="153" t="s">
        <v>352</v>
      </c>
      <c r="C52" s="155"/>
      <c r="D52" s="153" t="s">
        <v>465</v>
      </c>
      <c r="E52" s="154"/>
      <c r="F52" s="154"/>
      <c r="G52" s="154"/>
      <c r="H52" s="154"/>
      <c r="I52" s="154"/>
      <c r="J52" s="154"/>
      <c r="K52" s="154"/>
      <c r="L52" s="154"/>
      <c r="M52" s="154"/>
      <c r="N52" s="154"/>
      <c r="O52" s="155"/>
    </row>
    <row r="53" spans="2:18" x14ac:dyDescent="0.25">
      <c r="B53" s="153" t="s">
        <v>371</v>
      </c>
      <c r="C53" s="155"/>
      <c r="D53" s="172" t="s">
        <v>456</v>
      </c>
      <c r="E53" s="172"/>
      <c r="F53" s="172"/>
      <c r="G53" s="172"/>
      <c r="H53" s="172"/>
      <c r="I53" s="172"/>
      <c r="J53" s="172"/>
      <c r="K53" s="172"/>
      <c r="L53" s="172"/>
      <c r="M53" s="172"/>
      <c r="N53" s="172"/>
      <c r="O53" s="172"/>
    </row>
    <row r="54" spans="2:18" x14ac:dyDescent="0.25">
      <c r="B54" s="172" t="s">
        <v>354</v>
      </c>
      <c r="C54" s="172"/>
      <c r="D54" s="153" t="s">
        <v>465</v>
      </c>
      <c r="E54" s="154"/>
      <c r="F54" s="154"/>
      <c r="G54" s="154"/>
      <c r="H54" s="154"/>
      <c r="I54" s="154"/>
      <c r="J54" s="154"/>
      <c r="K54" s="154"/>
      <c r="L54" s="154"/>
      <c r="M54" s="154"/>
      <c r="N54" s="154"/>
      <c r="O54" s="155"/>
    </row>
    <row r="55" spans="2:18" x14ac:dyDescent="0.25">
      <c r="D55" s="29"/>
    </row>
    <row r="56" spans="2:18" x14ac:dyDescent="0.25">
      <c r="D56" s="29"/>
    </row>
    <row r="57" spans="2:18" x14ac:dyDescent="0.25">
      <c r="D57" s="29"/>
    </row>
    <row r="58" spans="2:18" x14ac:dyDescent="0.25">
      <c r="D58" s="29"/>
    </row>
    <row r="59" spans="2:18" x14ac:dyDescent="0.25">
      <c r="D59" s="29"/>
    </row>
    <row r="60" spans="2:18" x14ac:dyDescent="0.25">
      <c r="D60" s="29"/>
    </row>
  </sheetData>
  <mergeCells count="126">
    <mergeCell ref="Z2:Z3"/>
    <mergeCell ref="B16:C16"/>
    <mergeCell ref="B11:C12"/>
    <mergeCell ref="B39:C39"/>
    <mergeCell ref="N16:O16"/>
    <mergeCell ref="B44:C44"/>
    <mergeCell ref="B17:C18"/>
    <mergeCell ref="H17:H18"/>
    <mergeCell ref="B32:C32"/>
    <mergeCell ref="B25:C25"/>
    <mergeCell ref="N25:O25"/>
    <mergeCell ref="B30:C30"/>
    <mergeCell ref="N23:O23"/>
    <mergeCell ref="N24:O24"/>
    <mergeCell ref="N30:O30"/>
    <mergeCell ref="N26:O26"/>
    <mergeCell ref="B26:C26"/>
    <mergeCell ref="B33:C33"/>
    <mergeCell ref="W2:W3"/>
    <mergeCell ref="X2:X3"/>
    <mergeCell ref="Y2:Y3"/>
    <mergeCell ref="B13:C15"/>
    <mergeCell ref="D13:D15"/>
    <mergeCell ref="D11:D12"/>
    <mergeCell ref="Q1:R1"/>
    <mergeCell ref="Q2:Q3"/>
    <mergeCell ref="R2:R3"/>
    <mergeCell ref="H2:H3"/>
    <mergeCell ref="I2:I3"/>
    <mergeCell ref="J2:K2"/>
    <mergeCell ref="N6:O6"/>
    <mergeCell ref="N10:O10"/>
    <mergeCell ref="B6:C6"/>
    <mergeCell ref="B7:C7"/>
    <mergeCell ref="N7:O7"/>
    <mergeCell ref="N8:O8"/>
    <mergeCell ref="B8:C8"/>
    <mergeCell ref="B9:O9"/>
    <mergeCell ref="AA2:AA3"/>
    <mergeCell ref="AB2:AB3"/>
    <mergeCell ref="AC2:AC3"/>
    <mergeCell ref="AA1:AC1"/>
    <mergeCell ref="B1:O1"/>
    <mergeCell ref="B4:C5"/>
    <mergeCell ref="D4:D5"/>
    <mergeCell ref="E4:E5"/>
    <mergeCell ref="F4:F5"/>
    <mergeCell ref="G4:G5"/>
    <mergeCell ref="H4:H5"/>
    <mergeCell ref="I4:I5"/>
    <mergeCell ref="N4:O5"/>
    <mergeCell ref="D2:E2"/>
    <mergeCell ref="F2:F3"/>
    <mergeCell ref="G2:G3"/>
    <mergeCell ref="T1:Z1"/>
    <mergeCell ref="B2:C3"/>
    <mergeCell ref="L2:L3"/>
    <mergeCell ref="M2:M3"/>
    <mergeCell ref="N2:O3"/>
    <mergeCell ref="T2:T3"/>
    <mergeCell ref="U2:U3"/>
    <mergeCell ref="V2:V3"/>
    <mergeCell ref="O17:O18"/>
    <mergeCell ref="B19:C22"/>
    <mergeCell ref="D19:D22"/>
    <mergeCell ref="E19:E22"/>
    <mergeCell ref="F19:F22"/>
    <mergeCell ref="N19:O22"/>
    <mergeCell ref="B23:C24"/>
    <mergeCell ref="F11:F12"/>
    <mergeCell ref="F13:F15"/>
    <mergeCell ref="F17:F18"/>
    <mergeCell ref="E11:E12"/>
    <mergeCell ref="E13:E15"/>
    <mergeCell ref="E17:E18"/>
    <mergeCell ref="G11:G12"/>
    <mergeCell ref="O11:O12"/>
    <mergeCell ref="D17:D18"/>
    <mergeCell ref="G17:G18"/>
    <mergeCell ref="B54:C54"/>
    <mergeCell ref="D54:O54"/>
    <mergeCell ref="D27:D28"/>
    <mergeCell ref="E27:E28"/>
    <mergeCell ref="F27:F28"/>
    <mergeCell ref="O27:O28"/>
    <mergeCell ref="B49:O49"/>
    <mergeCell ref="B10:C10"/>
    <mergeCell ref="B50:C50"/>
    <mergeCell ref="D50:O50"/>
    <mergeCell ref="B34:O34"/>
    <mergeCell ref="B29:C29"/>
    <mergeCell ref="B27:C28"/>
    <mergeCell ref="B40:C40"/>
    <mergeCell ref="B31:C31"/>
    <mergeCell ref="N31:O31"/>
    <mergeCell ref="B47:C47"/>
    <mergeCell ref="B43:C43"/>
    <mergeCell ref="N32:O33"/>
    <mergeCell ref="B45:C46"/>
    <mergeCell ref="D45:D46"/>
    <mergeCell ref="N45:O46"/>
    <mergeCell ref="N44:O44"/>
    <mergeCell ref="O13:O15"/>
    <mergeCell ref="N47:O47"/>
    <mergeCell ref="B53:C53"/>
    <mergeCell ref="B35:C38"/>
    <mergeCell ref="D35:D38"/>
    <mergeCell ref="E35:E38"/>
    <mergeCell ref="F35:F36"/>
    <mergeCell ref="G35:G36"/>
    <mergeCell ref="H35:H36"/>
    <mergeCell ref="F37:F38"/>
    <mergeCell ref="G37:G38"/>
    <mergeCell ref="H37:H38"/>
    <mergeCell ref="D53:O53"/>
    <mergeCell ref="N35:O40"/>
    <mergeCell ref="B41:C42"/>
    <mergeCell ref="D41:D42"/>
    <mergeCell ref="E41:E42"/>
    <mergeCell ref="F41:F42"/>
    <mergeCell ref="O41:O42"/>
    <mergeCell ref="N43:O43"/>
    <mergeCell ref="B51:C51"/>
    <mergeCell ref="B52:C52"/>
    <mergeCell ref="D51:O51"/>
    <mergeCell ref="D52:O52"/>
  </mergeCells>
  <pageMargins left="0" right="0" top="0" bottom="0"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C33"/>
  <sheetViews>
    <sheetView workbookViewId="0">
      <pane xSplit="1" ySplit="3" topLeftCell="B4" activePane="bottomRight" state="frozen"/>
      <selection pane="topRight" activeCell="B1" sqref="B1"/>
      <selection pane="bottomLeft" activeCell="A5" sqref="A5"/>
      <selection pane="bottomRight"/>
    </sheetView>
  </sheetViews>
  <sheetFormatPr defaultColWidth="9.140625" defaultRowHeight="12.75" x14ac:dyDescent="0.2"/>
  <cols>
    <col min="1" max="1" width="2" style="1" customWidth="1"/>
    <col min="2" max="2" width="16.42578125" style="1" customWidth="1"/>
    <col min="3" max="3" width="10" style="1" customWidth="1"/>
    <col min="4" max="4" width="19.7109375" style="1" customWidth="1"/>
    <col min="5" max="5" width="15.7109375" style="1" bestFit="1" customWidth="1"/>
    <col min="6" max="6" width="9.140625" style="1" customWidth="1"/>
    <col min="7" max="7" width="15" style="1" customWidth="1"/>
    <col min="8" max="8" width="8.28515625" style="1" bestFit="1" customWidth="1"/>
    <col min="9" max="9" width="9.140625" style="1"/>
    <col min="10" max="10" width="10.42578125" style="1" customWidth="1"/>
    <col min="11" max="11" width="13.5703125" style="1" customWidth="1"/>
    <col min="12" max="12" width="12" style="1" customWidth="1"/>
    <col min="13" max="13" width="9.28515625" style="1" customWidth="1"/>
    <col min="14" max="14" width="5.7109375" style="1" customWidth="1"/>
    <col min="15" max="15" width="5.28515625" style="1" customWidth="1"/>
    <col min="16" max="16" width="1.28515625" style="1" customWidth="1"/>
    <col min="17" max="18" width="6.5703125" style="1" customWidth="1"/>
    <col min="19" max="19" width="1.28515625" style="1" customWidth="1"/>
    <col min="20" max="20" width="9.140625" style="1"/>
    <col min="21" max="21" width="8" style="1" customWidth="1"/>
    <col min="22" max="22" width="7.85546875" style="1" customWidth="1"/>
    <col min="23" max="16384" width="9.140625" style="1"/>
  </cols>
  <sheetData>
    <row r="1" spans="2:29" ht="15.75" x14ac:dyDescent="0.25">
      <c r="B1" s="290" t="s">
        <v>275</v>
      </c>
      <c r="C1" s="291"/>
      <c r="D1" s="291"/>
      <c r="E1" s="291"/>
      <c r="F1" s="291"/>
      <c r="G1" s="291"/>
      <c r="H1" s="291"/>
      <c r="I1" s="291"/>
      <c r="J1" s="291"/>
      <c r="K1" s="291"/>
      <c r="L1" s="291"/>
      <c r="M1" s="291"/>
      <c r="N1" s="291"/>
      <c r="O1" s="292"/>
      <c r="Q1" s="204" t="s">
        <v>293</v>
      </c>
      <c r="R1" s="205"/>
      <c r="S1" s="29"/>
      <c r="T1" s="224" t="s">
        <v>283</v>
      </c>
      <c r="U1" s="225"/>
      <c r="V1" s="225"/>
      <c r="W1" s="225"/>
      <c r="X1" s="225"/>
      <c r="Y1" s="225"/>
      <c r="Z1" s="226"/>
      <c r="AA1" s="197" t="s">
        <v>284</v>
      </c>
      <c r="AB1" s="198"/>
      <c r="AC1" s="199"/>
    </row>
    <row r="2" spans="2:29" s="29" customFormat="1" ht="12.75" customHeight="1" x14ac:dyDescent="0.25">
      <c r="B2" s="227" t="s">
        <v>0</v>
      </c>
      <c r="C2" s="228"/>
      <c r="D2" s="188" t="s">
        <v>1</v>
      </c>
      <c r="E2" s="189"/>
      <c r="F2" s="190" t="s">
        <v>272</v>
      </c>
      <c r="G2" s="190" t="s">
        <v>6</v>
      </c>
      <c r="H2" s="190" t="s">
        <v>7</v>
      </c>
      <c r="I2" s="190" t="s">
        <v>10</v>
      </c>
      <c r="J2" s="192" t="s">
        <v>290</v>
      </c>
      <c r="K2" s="192"/>
      <c r="L2" s="231" t="s">
        <v>2</v>
      </c>
      <c r="M2" s="233" t="s">
        <v>3</v>
      </c>
      <c r="N2" s="235" t="s">
        <v>4</v>
      </c>
      <c r="O2" s="236"/>
      <c r="Q2" s="231" t="s">
        <v>291</v>
      </c>
      <c r="R2" s="262" t="s">
        <v>261</v>
      </c>
      <c r="S2" s="35"/>
      <c r="T2" s="200" t="s">
        <v>5</v>
      </c>
      <c r="U2" s="200" t="s">
        <v>6</v>
      </c>
      <c r="V2" s="200" t="s">
        <v>7</v>
      </c>
      <c r="W2" s="200" t="s">
        <v>8</v>
      </c>
      <c r="X2" s="200" t="s">
        <v>285</v>
      </c>
      <c r="Y2" s="200" t="s">
        <v>286</v>
      </c>
      <c r="Z2" s="200" t="s">
        <v>9</v>
      </c>
      <c r="AA2" s="202" t="s">
        <v>287</v>
      </c>
      <c r="AB2" s="202" t="s">
        <v>288</v>
      </c>
      <c r="AC2" s="202" t="s">
        <v>289</v>
      </c>
    </row>
    <row r="3" spans="2:29" s="29" customFormat="1" x14ac:dyDescent="0.25">
      <c r="B3" s="229"/>
      <c r="C3" s="230"/>
      <c r="D3" s="4" t="s">
        <v>295</v>
      </c>
      <c r="E3" s="4" t="s">
        <v>296</v>
      </c>
      <c r="F3" s="191"/>
      <c r="G3" s="191"/>
      <c r="H3" s="191"/>
      <c r="I3" s="191"/>
      <c r="J3" s="36" t="s">
        <v>285</v>
      </c>
      <c r="K3" s="37" t="s">
        <v>286</v>
      </c>
      <c r="L3" s="232"/>
      <c r="M3" s="234"/>
      <c r="N3" s="237"/>
      <c r="O3" s="238"/>
      <c r="Q3" s="232"/>
      <c r="R3" s="263"/>
      <c r="S3" s="35"/>
      <c r="T3" s="201"/>
      <c r="U3" s="201"/>
      <c r="V3" s="201"/>
      <c r="W3" s="201"/>
      <c r="X3" s="201"/>
      <c r="Y3" s="201"/>
      <c r="Z3" s="201"/>
      <c r="AA3" s="203"/>
      <c r="AB3" s="203"/>
      <c r="AC3" s="203"/>
    </row>
    <row r="4" spans="2:29" s="29" customFormat="1" x14ac:dyDescent="0.25">
      <c r="B4" s="184" t="s">
        <v>292</v>
      </c>
      <c r="C4" s="185"/>
      <c r="D4" s="15" t="s">
        <v>12</v>
      </c>
      <c r="E4" s="15" t="s">
        <v>12</v>
      </c>
      <c r="F4" s="15">
        <v>1</v>
      </c>
      <c r="G4" s="15" t="s">
        <v>217</v>
      </c>
      <c r="H4" s="15"/>
      <c r="I4" s="15"/>
      <c r="J4" s="15"/>
      <c r="K4" s="15"/>
      <c r="L4" s="6">
        <v>1</v>
      </c>
      <c r="M4" s="10">
        <f>AC4</f>
        <v>0</v>
      </c>
      <c r="N4" s="186">
        <v>1</v>
      </c>
      <c r="O4" s="187"/>
      <c r="Q4" s="19">
        <v>1</v>
      </c>
      <c r="R4" s="79">
        <f>Q4*M4</f>
        <v>0</v>
      </c>
      <c r="S4" s="35"/>
      <c r="T4" s="7">
        <v>0</v>
      </c>
      <c r="U4" s="3"/>
      <c r="V4" s="3"/>
      <c r="W4" s="3"/>
      <c r="X4" s="3"/>
      <c r="Y4" s="3"/>
      <c r="Z4" s="32">
        <f>SUM(T4:Y4)</f>
        <v>0</v>
      </c>
      <c r="AA4" s="8">
        <f>Z4*L4</f>
        <v>0</v>
      </c>
      <c r="AB4" s="8">
        <v>0</v>
      </c>
      <c r="AC4" s="8">
        <f>AA4+AB4</f>
        <v>0</v>
      </c>
    </row>
    <row r="5" spans="2:29" s="29" customFormat="1" x14ac:dyDescent="0.25">
      <c r="B5" s="195" t="s">
        <v>300</v>
      </c>
      <c r="C5" s="196"/>
      <c r="D5" s="15" t="s">
        <v>12</v>
      </c>
      <c r="E5" s="15" t="s">
        <v>12</v>
      </c>
      <c r="F5" s="15">
        <v>1</v>
      </c>
      <c r="G5" s="15" t="s">
        <v>217</v>
      </c>
      <c r="H5" s="15"/>
      <c r="I5" s="15"/>
      <c r="J5" s="15"/>
      <c r="K5" s="15"/>
      <c r="L5" s="6">
        <v>1</v>
      </c>
      <c r="M5" s="10">
        <f t="shared" ref="M5:M7" si="0">AC5</f>
        <v>20</v>
      </c>
      <c r="N5" s="186" t="s">
        <v>13</v>
      </c>
      <c r="O5" s="187"/>
      <c r="Q5" s="28"/>
      <c r="R5" s="79">
        <f t="shared" ref="R5:R7" si="1">Q5*M5</f>
        <v>0</v>
      </c>
      <c r="T5" s="13">
        <v>20</v>
      </c>
      <c r="U5" s="2"/>
      <c r="V5" s="2"/>
      <c r="W5" s="2"/>
      <c r="X5" s="2"/>
      <c r="Y5" s="2"/>
      <c r="Z5" s="32">
        <f t="shared" ref="Z5:Z7" si="2">SUM(T5:Y5)</f>
        <v>20</v>
      </c>
      <c r="AA5" s="8">
        <f t="shared" ref="AA5:AA7" si="3">Z5*L5</f>
        <v>20</v>
      </c>
      <c r="AB5" s="8">
        <v>0</v>
      </c>
      <c r="AC5" s="8">
        <f t="shared" ref="AC5:AC7" si="4">AA5+AB5</f>
        <v>20</v>
      </c>
    </row>
    <row r="6" spans="2:29" x14ac:dyDescent="0.2">
      <c r="B6" s="184" t="s">
        <v>79</v>
      </c>
      <c r="C6" s="185"/>
      <c r="D6" s="5" t="s">
        <v>294</v>
      </c>
      <c r="E6" s="5" t="s">
        <v>294</v>
      </c>
      <c r="F6" s="16">
        <v>1</v>
      </c>
      <c r="G6" s="15" t="s">
        <v>217</v>
      </c>
      <c r="H6" s="5" t="s">
        <v>15</v>
      </c>
      <c r="I6" s="5"/>
      <c r="J6" s="5"/>
      <c r="K6" s="16"/>
      <c r="L6" s="17">
        <v>1</v>
      </c>
      <c r="M6" s="10">
        <f t="shared" si="0"/>
        <v>100</v>
      </c>
      <c r="N6" s="242" t="s">
        <v>22</v>
      </c>
      <c r="O6" s="243"/>
      <c r="Q6" s="24"/>
      <c r="R6" s="79">
        <f t="shared" si="1"/>
        <v>0</v>
      </c>
      <c r="T6" s="13">
        <v>100</v>
      </c>
      <c r="U6" s="13"/>
      <c r="V6" s="2"/>
      <c r="W6" s="2"/>
      <c r="X6" s="2"/>
      <c r="Y6" s="2"/>
      <c r="Z6" s="32">
        <f t="shared" si="2"/>
        <v>100</v>
      </c>
      <c r="AA6" s="8">
        <f t="shared" si="3"/>
        <v>100</v>
      </c>
      <c r="AB6" s="8">
        <v>0</v>
      </c>
      <c r="AC6" s="8">
        <f t="shared" si="4"/>
        <v>100</v>
      </c>
    </row>
    <row r="7" spans="2:29" x14ac:dyDescent="0.2">
      <c r="B7" s="184" t="s">
        <v>77</v>
      </c>
      <c r="C7" s="185"/>
      <c r="D7" s="5" t="s">
        <v>215</v>
      </c>
      <c r="E7" s="5" t="s">
        <v>215</v>
      </c>
      <c r="F7" s="16">
        <v>1</v>
      </c>
      <c r="G7" s="5" t="s">
        <v>21</v>
      </c>
      <c r="H7" s="5" t="s">
        <v>57</v>
      </c>
      <c r="I7" s="5"/>
      <c r="J7" s="5"/>
      <c r="K7" s="16"/>
      <c r="L7" s="17">
        <v>1</v>
      </c>
      <c r="M7" s="10">
        <f t="shared" si="0"/>
        <v>50</v>
      </c>
      <c r="N7" s="242" t="s">
        <v>22</v>
      </c>
      <c r="O7" s="243"/>
      <c r="Q7" s="24"/>
      <c r="R7" s="79">
        <f t="shared" si="1"/>
        <v>0</v>
      </c>
      <c r="T7" s="13">
        <v>50</v>
      </c>
      <c r="U7" s="2"/>
      <c r="V7" s="2"/>
      <c r="W7" s="2"/>
      <c r="X7" s="2"/>
      <c r="Y7" s="2"/>
      <c r="Z7" s="32">
        <f t="shared" si="2"/>
        <v>50</v>
      </c>
      <c r="AA7" s="8">
        <f t="shared" si="3"/>
        <v>50</v>
      </c>
      <c r="AB7" s="8">
        <v>0</v>
      </c>
      <c r="AC7" s="8">
        <f t="shared" si="4"/>
        <v>50</v>
      </c>
    </row>
    <row r="8" spans="2:29" x14ac:dyDescent="0.2">
      <c r="B8" s="244" t="s">
        <v>309</v>
      </c>
      <c r="C8" s="245"/>
      <c r="D8" s="245"/>
      <c r="E8" s="245"/>
      <c r="F8" s="245"/>
      <c r="G8" s="245"/>
      <c r="H8" s="245"/>
      <c r="I8" s="245"/>
      <c r="J8" s="245"/>
      <c r="K8" s="245"/>
      <c r="L8" s="245"/>
      <c r="M8" s="245"/>
      <c r="N8" s="245"/>
      <c r="O8" s="246"/>
      <c r="Q8" s="24"/>
      <c r="R8" s="110"/>
      <c r="T8" s="101"/>
      <c r="U8" s="101"/>
      <c r="V8" s="101"/>
      <c r="W8" s="101"/>
      <c r="X8" s="101"/>
      <c r="Y8" s="101"/>
      <c r="Z8" s="101"/>
      <c r="AA8" s="100"/>
      <c r="AB8" s="100"/>
      <c r="AC8" s="100"/>
    </row>
    <row r="9" spans="2:29" x14ac:dyDescent="0.2">
      <c r="B9" s="153" t="s">
        <v>39</v>
      </c>
      <c r="C9" s="155"/>
      <c r="D9" s="19" t="s">
        <v>66</v>
      </c>
      <c r="E9" s="19" t="s">
        <v>66</v>
      </c>
      <c r="F9" s="19">
        <v>1</v>
      </c>
      <c r="G9" s="19" t="s">
        <v>14</v>
      </c>
      <c r="H9" s="19" t="s">
        <v>18</v>
      </c>
      <c r="I9" s="19"/>
      <c r="J9" s="19"/>
      <c r="K9" s="19"/>
      <c r="L9" s="19">
        <v>4</v>
      </c>
      <c r="M9" s="10">
        <f t="shared" ref="M9:M21" si="5">AC9</f>
        <v>40</v>
      </c>
      <c r="N9" s="219" t="s">
        <v>20</v>
      </c>
      <c r="O9" s="220"/>
      <c r="Q9" s="24"/>
      <c r="R9" s="79">
        <f t="shared" ref="R9:R21" si="6">Q9*M9</f>
        <v>0</v>
      </c>
      <c r="T9" s="14">
        <v>10</v>
      </c>
      <c r="U9" s="14"/>
      <c r="V9" s="14"/>
      <c r="W9" s="14"/>
      <c r="X9" s="14"/>
      <c r="Y9" s="98"/>
      <c r="Z9" s="32">
        <f t="shared" ref="Z9:Z21" si="7">SUM(T9:Y9)</f>
        <v>10</v>
      </c>
      <c r="AA9" s="8">
        <f t="shared" ref="AA9:AA21" si="8">Z9*L9</f>
        <v>40</v>
      </c>
      <c r="AB9" s="8">
        <v>0</v>
      </c>
      <c r="AC9" s="8">
        <f t="shared" ref="AC9:AC21" si="9">AA9+AB9</f>
        <v>40</v>
      </c>
    </row>
    <row r="10" spans="2:29" x14ac:dyDescent="0.2">
      <c r="B10" s="157" t="s">
        <v>46</v>
      </c>
      <c r="C10" s="158"/>
      <c r="D10" s="151" t="s">
        <v>17</v>
      </c>
      <c r="E10" s="151" t="s">
        <v>17</v>
      </c>
      <c r="F10" s="151">
        <v>1</v>
      </c>
      <c r="G10" s="151" t="s">
        <v>217</v>
      </c>
      <c r="H10" s="151" t="s">
        <v>18</v>
      </c>
      <c r="I10" s="19" t="s">
        <v>19</v>
      </c>
      <c r="J10" s="19"/>
      <c r="K10" s="19"/>
      <c r="L10" s="19">
        <v>4</v>
      </c>
      <c r="M10" s="10">
        <f t="shared" si="5"/>
        <v>52</v>
      </c>
      <c r="N10" s="206" t="s">
        <v>16</v>
      </c>
      <c r="O10" s="207"/>
      <c r="Q10" s="24"/>
      <c r="R10" s="79">
        <f t="shared" si="6"/>
        <v>0</v>
      </c>
      <c r="T10" s="14">
        <v>10</v>
      </c>
      <c r="U10" s="14"/>
      <c r="V10" s="14"/>
      <c r="W10" s="14">
        <v>3</v>
      </c>
      <c r="X10" s="14"/>
      <c r="Y10" s="98"/>
      <c r="Z10" s="32">
        <f t="shared" si="7"/>
        <v>13</v>
      </c>
      <c r="AA10" s="8">
        <f t="shared" si="8"/>
        <v>52</v>
      </c>
      <c r="AB10" s="8">
        <v>0</v>
      </c>
      <c r="AC10" s="8">
        <f t="shared" si="9"/>
        <v>52</v>
      </c>
    </row>
    <row r="11" spans="2:29" x14ac:dyDescent="0.2">
      <c r="B11" s="161"/>
      <c r="C11" s="162"/>
      <c r="D11" s="152"/>
      <c r="E11" s="152"/>
      <c r="F11" s="152"/>
      <c r="G11" s="152"/>
      <c r="H11" s="152"/>
      <c r="I11" s="19" t="s">
        <v>36</v>
      </c>
      <c r="J11" s="19"/>
      <c r="K11" s="19"/>
      <c r="L11" s="19">
        <v>4</v>
      </c>
      <c r="M11" s="10">
        <f t="shared" si="5"/>
        <v>52</v>
      </c>
      <c r="N11" s="206" t="s">
        <v>16</v>
      </c>
      <c r="O11" s="220"/>
      <c r="Q11" s="24"/>
      <c r="R11" s="79">
        <f t="shared" si="6"/>
        <v>0</v>
      </c>
      <c r="T11" s="14">
        <v>10</v>
      </c>
      <c r="U11" s="14"/>
      <c r="V11" s="14"/>
      <c r="W11" s="14">
        <v>3</v>
      </c>
      <c r="X11" s="14"/>
      <c r="Y11" s="98"/>
      <c r="Z11" s="32">
        <f t="shared" si="7"/>
        <v>13</v>
      </c>
      <c r="AA11" s="8">
        <f t="shared" si="8"/>
        <v>52</v>
      </c>
      <c r="AB11" s="8">
        <v>0</v>
      </c>
      <c r="AC11" s="8">
        <f t="shared" si="9"/>
        <v>52</v>
      </c>
    </row>
    <row r="12" spans="2:29" x14ac:dyDescent="0.2">
      <c r="B12" s="153" t="s">
        <v>41</v>
      </c>
      <c r="C12" s="155"/>
      <c r="D12" s="19" t="s">
        <v>23</v>
      </c>
      <c r="E12" s="19" t="s">
        <v>23</v>
      </c>
      <c r="F12" s="12">
        <v>1</v>
      </c>
      <c r="G12" s="19" t="s">
        <v>21</v>
      </c>
      <c r="H12" s="19" t="s">
        <v>18</v>
      </c>
      <c r="I12" s="12"/>
      <c r="J12" s="24" t="s">
        <v>24</v>
      </c>
      <c r="K12" s="24"/>
      <c r="L12" s="10">
        <v>4</v>
      </c>
      <c r="M12" s="10">
        <f t="shared" si="5"/>
        <v>60</v>
      </c>
      <c r="N12" s="186" t="s">
        <v>40</v>
      </c>
      <c r="O12" s="187"/>
      <c r="Q12" s="24"/>
      <c r="R12" s="79">
        <f t="shared" si="6"/>
        <v>0</v>
      </c>
      <c r="T12" s="14">
        <v>10</v>
      </c>
      <c r="U12" s="14">
        <v>2</v>
      </c>
      <c r="V12" s="14"/>
      <c r="W12" s="14"/>
      <c r="X12" s="14">
        <v>3</v>
      </c>
      <c r="Y12" s="98"/>
      <c r="Z12" s="32">
        <f t="shared" si="7"/>
        <v>15</v>
      </c>
      <c r="AA12" s="8">
        <f t="shared" si="8"/>
        <v>60</v>
      </c>
      <c r="AB12" s="8">
        <v>0</v>
      </c>
      <c r="AC12" s="8">
        <f t="shared" si="9"/>
        <v>60</v>
      </c>
    </row>
    <row r="13" spans="2:29" x14ac:dyDescent="0.2">
      <c r="B13" s="173" t="s">
        <v>360</v>
      </c>
      <c r="C13" s="174"/>
      <c r="D13" s="19" t="s">
        <v>341</v>
      </c>
      <c r="E13" s="19" t="s">
        <v>341</v>
      </c>
      <c r="F13" s="12">
        <v>1</v>
      </c>
      <c r="G13" s="19" t="s">
        <v>21</v>
      </c>
      <c r="H13" s="19" t="s">
        <v>44</v>
      </c>
      <c r="I13" s="24"/>
      <c r="J13" s="24"/>
      <c r="K13" s="12"/>
      <c r="L13" s="10">
        <v>4</v>
      </c>
      <c r="M13" s="10">
        <f t="shared" si="5"/>
        <v>20</v>
      </c>
      <c r="N13" s="26" t="s">
        <v>30</v>
      </c>
      <c r="O13" s="293" t="s">
        <v>42</v>
      </c>
      <c r="Q13" s="24"/>
      <c r="R13" s="79">
        <f t="shared" si="6"/>
        <v>0</v>
      </c>
      <c r="T13" s="14">
        <v>5</v>
      </c>
      <c r="U13" s="14">
        <v>2</v>
      </c>
      <c r="V13" s="14">
        <v>-2</v>
      </c>
      <c r="W13" s="14"/>
      <c r="X13" s="14"/>
      <c r="Y13" s="98"/>
      <c r="Z13" s="32">
        <f t="shared" si="7"/>
        <v>5</v>
      </c>
      <c r="AA13" s="8">
        <f t="shared" si="8"/>
        <v>20</v>
      </c>
      <c r="AB13" s="8">
        <v>0</v>
      </c>
      <c r="AC13" s="8">
        <f t="shared" si="9"/>
        <v>20</v>
      </c>
    </row>
    <row r="14" spans="2:29" x14ac:dyDescent="0.2">
      <c r="B14" s="175"/>
      <c r="C14" s="176"/>
      <c r="D14" s="19" t="s">
        <v>109</v>
      </c>
      <c r="E14" s="19" t="s">
        <v>109</v>
      </c>
      <c r="F14" s="12">
        <v>1</v>
      </c>
      <c r="G14" s="19" t="s">
        <v>21</v>
      </c>
      <c r="H14" s="19" t="s">
        <v>44</v>
      </c>
      <c r="I14" s="24"/>
      <c r="J14" s="24"/>
      <c r="K14" s="12"/>
      <c r="L14" s="10">
        <v>4</v>
      </c>
      <c r="M14" s="10">
        <f t="shared" si="5"/>
        <v>20</v>
      </c>
      <c r="N14" s="26" t="s">
        <v>30</v>
      </c>
      <c r="O14" s="293"/>
      <c r="Q14" s="24"/>
      <c r="R14" s="79">
        <f t="shared" si="6"/>
        <v>0</v>
      </c>
      <c r="T14" s="14">
        <v>5</v>
      </c>
      <c r="U14" s="14">
        <v>2</v>
      </c>
      <c r="V14" s="14">
        <v>-2</v>
      </c>
      <c r="W14" s="14"/>
      <c r="X14" s="14"/>
      <c r="Y14" s="98"/>
      <c r="Z14" s="32">
        <f t="shared" si="7"/>
        <v>5</v>
      </c>
      <c r="AA14" s="8">
        <f t="shared" si="8"/>
        <v>20</v>
      </c>
      <c r="AB14" s="8">
        <v>0</v>
      </c>
      <c r="AC14" s="8">
        <f t="shared" si="9"/>
        <v>20</v>
      </c>
    </row>
    <row r="15" spans="2:29" x14ac:dyDescent="0.2">
      <c r="B15" s="153" t="s">
        <v>43</v>
      </c>
      <c r="C15" s="155"/>
      <c r="D15" s="19" t="s">
        <v>35</v>
      </c>
      <c r="E15" s="19" t="s">
        <v>35</v>
      </c>
      <c r="F15" s="12">
        <v>1</v>
      </c>
      <c r="G15" s="19" t="s">
        <v>21</v>
      </c>
      <c r="H15" s="19" t="s">
        <v>18</v>
      </c>
      <c r="I15" s="12" t="s">
        <v>36</v>
      </c>
      <c r="J15" s="24"/>
      <c r="K15" s="24"/>
      <c r="L15" s="10">
        <v>4</v>
      </c>
      <c r="M15" s="10">
        <f t="shared" si="5"/>
        <v>40</v>
      </c>
      <c r="N15" s="219" t="s">
        <v>40</v>
      </c>
      <c r="O15" s="207"/>
      <c r="Q15" s="24"/>
      <c r="R15" s="79">
        <f t="shared" si="6"/>
        <v>0</v>
      </c>
      <c r="T15" s="14">
        <v>5</v>
      </c>
      <c r="U15" s="14">
        <v>2</v>
      </c>
      <c r="V15" s="14"/>
      <c r="W15" s="14">
        <v>3</v>
      </c>
      <c r="X15" s="14"/>
      <c r="Y15" s="98"/>
      <c r="Z15" s="32">
        <f t="shared" si="7"/>
        <v>10</v>
      </c>
      <c r="AA15" s="8">
        <f t="shared" si="8"/>
        <v>40</v>
      </c>
      <c r="AB15" s="8">
        <v>0</v>
      </c>
      <c r="AC15" s="8">
        <f t="shared" si="9"/>
        <v>40</v>
      </c>
    </row>
    <row r="16" spans="2:29" x14ac:dyDescent="0.2">
      <c r="B16" s="170" t="s">
        <v>52</v>
      </c>
      <c r="C16" s="171"/>
      <c r="D16" s="19" t="s">
        <v>35</v>
      </c>
      <c r="E16" s="19" t="s">
        <v>35</v>
      </c>
      <c r="F16" s="12">
        <v>1</v>
      </c>
      <c r="G16" s="19" t="s">
        <v>217</v>
      </c>
      <c r="H16" s="19" t="s">
        <v>44</v>
      </c>
      <c r="I16" s="12" t="s">
        <v>36</v>
      </c>
      <c r="J16" s="24"/>
      <c r="K16" s="24"/>
      <c r="L16" s="10">
        <v>4</v>
      </c>
      <c r="M16" s="10">
        <f t="shared" si="5"/>
        <v>24</v>
      </c>
      <c r="N16" s="219" t="s">
        <v>42</v>
      </c>
      <c r="O16" s="220"/>
      <c r="Q16" s="24"/>
      <c r="R16" s="79">
        <f t="shared" si="6"/>
        <v>0</v>
      </c>
      <c r="T16" s="14">
        <v>5</v>
      </c>
      <c r="U16" s="14"/>
      <c r="V16" s="14">
        <v>-2</v>
      </c>
      <c r="W16" s="14">
        <v>3</v>
      </c>
      <c r="X16" s="14"/>
      <c r="Y16" s="98"/>
      <c r="Z16" s="32">
        <f t="shared" si="7"/>
        <v>6</v>
      </c>
      <c r="AA16" s="8">
        <f t="shared" si="8"/>
        <v>24</v>
      </c>
      <c r="AB16" s="8">
        <v>0</v>
      </c>
      <c r="AC16" s="8">
        <f t="shared" si="9"/>
        <v>24</v>
      </c>
    </row>
    <row r="17" spans="2:29" x14ac:dyDescent="0.2">
      <c r="B17" s="157" t="s">
        <v>45</v>
      </c>
      <c r="C17" s="158"/>
      <c r="D17" s="151" t="s">
        <v>25</v>
      </c>
      <c r="E17" s="151" t="s">
        <v>25</v>
      </c>
      <c r="F17" s="151">
        <v>1</v>
      </c>
      <c r="G17" s="151" t="s">
        <v>217</v>
      </c>
      <c r="H17" s="151" t="s">
        <v>18</v>
      </c>
      <c r="I17" s="12" t="s">
        <v>19</v>
      </c>
      <c r="J17" s="24"/>
      <c r="K17" s="24"/>
      <c r="L17" s="10">
        <v>4</v>
      </c>
      <c r="M17" s="10">
        <f t="shared" si="5"/>
        <v>32</v>
      </c>
      <c r="N17" s="212" t="s">
        <v>140</v>
      </c>
      <c r="O17" s="213"/>
      <c r="Q17" s="24"/>
      <c r="R17" s="79">
        <f t="shared" si="6"/>
        <v>0</v>
      </c>
      <c r="T17" s="14">
        <v>5</v>
      </c>
      <c r="U17" s="14"/>
      <c r="V17" s="14"/>
      <c r="W17" s="14">
        <v>3</v>
      </c>
      <c r="X17" s="14"/>
      <c r="Y17" s="98"/>
      <c r="Z17" s="32">
        <f t="shared" si="7"/>
        <v>8</v>
      </c>
      <c r="AA17" s="8">
        <f t="shared" si="8"/>
        <v>32</v>
      </c>
      <c r="AB17" s="8">
        <v>0</v>
      </c>
      <c r="AC17" s="8">
        <f t="shared" si="9"/>
        <v>32</v>
      </c>
    </row>
    <row r="18" spans="2:29" x14ac:dyDescent="0.2">
      <c r="B18" s="161"/>
      <c r="C18" s="162"/>
      <c r="D18" s="152"/>
      <c r="E18" s="152"/>
      <c r="F18" s="152"/>
      <c r="G18" s="152"/>
      <c r="H18" s="152"/>
      <c r="I18" s="12" t="s">
        <v>51</v>
      </c>
      <c r="J18" s="24"/>
      <c r="K18" s="24"/>
      <c r="L18" s="10">
        <v>4</v>
      </c>
      <c r="M18" s="10">
        <f t="shared" si="5"/>
        <v>32</v>
      </c>
      <c r="N18" s="214"/>
      <c r="O18" s="215"/>
      <c r="Q18" s="24"/>
      <c r="R18" s="79">
        <f t="shared" si="6"/>
        <v>0</v>
      </c>
      <c r="T18" s="14">
        <v>5</v>
      </c>
      <c r="U18" s="14"/>
      <c r="V18" s="14"/>
      <c r="W18" s="14">
        <v>3</v>
      </c>
      <c r="X18" s="14"/>
      <c r="Y18" s="98"/>
      <c r="Z18" s="32">
        <f t="shared" si="7"/>
        <v>8</v>
      </c>
      <c r="AA18" s="8">
        <f t="shared" si="8"/>
        <v>32</v>
      </c>
      <c r="AB18" s="8">
        <v>0</v>
      </c>
      <c r="AC18" s="8">
        <f t="shared" si="9"/>
        <v>32</v>
      </c>
    </row>
    <row r="19" spans="2:29" x14ac:dyDescent="0.2">
      <c r="B19" s="153" t="s">
        <v>78</v>
      </c>
      <c r="C19" s="155"/>
      <c r="D19" s="19" t="s">
        <v>359</v>
      </c>
      <c r="E19" s="19" t="s">
        <v>359</v>
      </c>
      <c r="F19" s="12">
        <v>1</v>
      </c>
      <c r="G19" s="19" t="s">
        <v>217</v>
      </c>
      <c r="H19" s="19" t="s">
        <v>44</v>
      </c>
      <c r="I19" s="12"/>
      <c r="J19" s="24"/>
      <c r="K19" s="24"/>
      <c r="L19" s="10">
        <v>4</v>
      </c>
      <c r="M19" s="10">
        <f t="shared" si="5"/>
        <v>12</v>
      </c>
      <c r="N19" s="219" t="s">
        <v>37</v>
      </c>
      <c r="O19" s="207"/>
      <c r="Q19" s="24"/>
      <c r="R19" s="79">
        <f t="shared" si="6"/>
        <v>0</v>
      </c>
      <c r="T19" s="14">
        <v>5</v>
      </c>
      <c r="U19" s="14"/>
      <c r="V19" s="14">
        <v>-2</v>
      </c>
      <c r="W19" s="14"/>
      <c r="X19" s="14"/>
      <c r="Y19" s="98"/>
      <c r="Z19" s="32">
        <f t="shared" si="7"/>
        <v>3</v>
      </c>
      <c r="AA19" s="8">
        <f t="shared" si="8"/>
        <v>12</v>
      </c>
      <c r="AB19" s="8">
        <v>0</v>
      </c>
      <c r="AC19" s="8">
        <f t="shared" si="9"/>
        <v>12</v>
      </c>
    </row>
    <row r="20" spans="2:29" x14ac:dyDescent="0.2">
      <c r="B20" s="153" t="s">
        <v>53</v>
      </c>
      <c r="C20" s="155"/>
      <c r="D20" s="67" t="s">
        <v>263</v>
      </c>
      <c r="E20" s="67" t="s">
        <v>263</v>
      </c>
      <c r="F20" s="12">
        <v>4</v>
      </c>
      <c r="G20" s="19"/>
      <c r="H20" s="19"/>
      <c r="I20" s="12"/>
      <c r="J20" s="24"/>
      <c r="K20" s="24"/>
      <c r="L20" s="10">
        <v>1</v>
      </c>
      <c r="M20" s="10">
        <f t="shared" si="5"/>
        <v>30</v>
      </c>
      <c r="N20" s="247" t="s">
        <v>22</v>
      </c>
      <c r="O20" s="187"/>
      <c r="Q20" s="24"/>
      <c r="R20" s="79">
        <f t="shared" si="6"/>
        <v>0</v>
      </c>
      <c r="T20" s="14">
        <v>30</v>
      </c>
      <c r="U20" s="14"/>
      <c r="V20" s="14"/>
      <c r="W20" s="14"/>
      <c r="X20" s="14"/>
      <c r="Y20" s="98"/>
      <c r="Z20" s="32">
        <f t="shared" si="7"/>
        <v>30</v>
      </c>
      <c r="AA20" s="8">
        <f t="shared" si="8"/>
        <v>30</v>
      </c>
      <c r="AB20" s="8">
        <v>0</v>
      </c>
      <c r="AC20" s="8">
        <f t="shared" si="9"/>
        <v>30</v>
      </c>
    </row>
    <row r="21" spans="2:29" x14ac:dyDescent="0.2">
      <c r="B21" s="153" t="s">
        <v>55</v>
      </c>
      <c r="C21" s="155"/>
      <c r="D21" s="55" t="s">
        <v>27</v>
      </c>
      <c r="E21" s="55" t="s">
        <v>27</v>
      </c>
      <c r="F21" s="19">
        <v>3</v>
      </c>
      <c r="G21" s="19"/>
      <c r="H21" s="28"/>
      <c r="I21" s="28"/>
      <c r="J21" s="28"/>
      <c r="K21" s="28"/>
      <c r="L21" s="19">
        <v>1</v>
      </c>
      <c r="M21" s="10">
        <f t="shared" si="5"/>
        <v>50</v>
      </c>
      <c r="N21" s="247" t="s">
        <v>16</v>
      </c>
      <c r="O21" s="248"/>
      <c r="Q21" s="24"/>
      <c r="R21" s="79">
        <f t="shared" si="6"/>
        <v>0</v>
      </c>
      <c r="T21" s="14">
        <v>50</v>
      </c>
      <c r="U21" s="14"/>
      <c r="V21" s="14"/>
      <c r="W21" s="14"/>
      <c r="X21" s="14"/>
      <c r="Y21" s="98"/>
      <c r="Z21" s="32">
        <f t="shared" si="7"/>
        <v>50</v>
      </c>
      <c r="AA21" s="8">
        <f t="shared" si="8"/>
        <v>50</v>
      </c>
      <c r="AB21" s="8">
        <v>0</v>
      </c>
      <c r="AC21" s="8">
        <f t="shared" si="9"/>
        <v>50</v>
      </c>
    </row>
    <row r="22" spans="2:29" x14ac:dyDescent="0.2">
      <c r="B22" s="259" t="s">
        <v>310</v>
      </c>
      <c r="C22" s="260"/>
      <c r="D22" s="260"/>
      <c r="E22" s="260"/>
      <c r="F22" s="260"/>
      <c r="G22" s="260"/>
      <c r="H22" s="260"/>
      <c r="I22" s="260"/>
      <c r="J22" s="260"/>
      <c r="K22" s="260"/>
      <c r="L22" s="260"/>
      <c r="M22" s="260"/>
      <c r="N22" s="260"/>
      <c r="O22" s="261"/>
      <c r="Q22" s="24"/>
      <c r="R22" s="110"/>
      <c r="T22" s="101"/>
      <c r="U22" s="101"/>
      <c r="V22" s="101"/>
      <c r="W22" s="101"/>
      <c r="X22" s="101"/>
      <c r="Y22" s="101"/>
      <c r="Z22" s="101"/>
      <c r="AA22" s="100"/>
      <c r="AB22" s="100"/>
      <c r="AC22" s="100"/>
    </row>
    <row r="23" spans="2:29" s="29" customFormat="1" x14ac:dyDescent="0.25">
      <c r="B23" s="157" t="s">
        <v>83</v>
      </c>
      <c r="C23" s="158"/>
      <c r="D23" s="151" t="s">
        <v>83</v>
      </c>
      <c r="E23" s="151" t="s">
        <v>142</v>
      </c>
      <c r="F23" s="151">
        <v>4</v>
      </c>
      <c r="G23" s="19" t="s">
        <v>14</v>
      </c>
      <c r="H23" s="19"/>
      <c r="I23" s="19"/>
      <c r="J23" s="19"/>
      <c r="K23" s="19"/>
      <c r="L23" s="19">
        <v>1</v>
      </c>
      <c r="M23" s="10">
        <f t="shared" ref="M23:M24" si="10">AC23</f>
        <v>100</v>
      </c>
      <c r="N23" s="20" t="s">
        <v>16</v>
      </c>
      <c r="O23" s="266" t="s">
        <v>16</v>
      </c>
      <c r="Q23" s="28"/>
      <c r="R23" s="79">
        <f t="shared" ref="R23:R24" si="11">Q23*M23</f>
        <v>0</v>
      </c>
      <c r="T23" s="14">
        <v>100</v>
      </c>
      <c r="U23" s="14"/>
      <c r="V23" s="14"/>
      <c r="W23" s="14"/>
      <c r="X23" s="14"/>
      <c r="Y23" s="98"/>
      <c r="Z23" s="32">
        <f t="shared" ref="Z23:Z24" si="12">SUM(T23:Y23)</f>
        <v>100</v>
      </c>
      <c r="AA23" s="8">
        <f t="shared" ref="AA23:AA24" si="13">Z23*L23</f>
        <v>100</v>
      </c>
      <c r="AB23" s="8">
        <v>0</v>
      </c>
      <c r="AC23" s="8">
        <f t="shared" ref="AC23:AC24" si="14">AA23+AB23</f>
        <v>100</v>
      </c>
    </row>
    <row r="24" spans="2:29" s="29" customFormat="1" x14ac:dyDescent="0.25">
      <c r="B24" s="161"/>
      <c r="C24" s="162"/>
      <c r="D24" s="152"/>
      <c r="E24" s="152"/>
      <c r="F24" s="152"/>
      <c r="G24" s="19" t="s">
        <v>47</v>
      </c>
      <c r="H24" s="19"/>
      <c r="I24" s="19"/>
      <c r="J24" s="19"/>
      <c r="K24" s="19"/>
      <c r="L24" s="19">
        <v>1</v>
      </c>
      <c r="M24" s="10">
        <f t="shared" si="10"/>
        <v>120</v>
      </c>
      <c r="N24" s="20" t="s">
        <v>22</v>
      </c>
      <c r="O24" s="267"/>
      <c r="Q24" s="28"/>
      <c r="R24" s="79">
        <f t="shared" si="11"/>
        <v>0</v>
      </c>
      <c r="T24" s="14">
        <v>100</v>
      </c>
      <c r="U24" s="14">
        <v>20</v>
      </c>
      <c r="V24" s="14"/>
      <c r="W24" s="14"/>
      <c r="X24" s="14"/>
      <c r="Y24" s="98"/>
      <c r="Z24" s="32">
        <f t="shared" si="12"/>
        <v>120</v>
      </c>
      <c r="AA24" s="8">
        <f t="shared" si="13"/>
        <v>120</v>
      </c>
      <c r="AB24" s="8">
        <v>0</v>
      </c>
      <c r="AC24" s="8">
        <f t="shared" si="14"/>
        <v>120</v>
      </c>
    </row>
    <row r="25" spans="2:29" x14ac:dyDescent="0.2">
      <c r="B25" s="153" t="s">
        <v>349</v>
      </c>
      <c r="C25" s="155"/>
      <c r="D25" s="19" t="s">
        <v>84</v>
      </c>
      <c r="E25" s="19" t="s">
        <v>297</v>
      </c>
      <c r="F25" s="19">
        <v>3</v>
      </c>
      <c r="G25" s="19" t="s">
        <v>14</v>
      </c>
      <c r="H25" s="19"/>
      <c r="I25" s="12"/>
      <c r="J25" s="24"/>
      <c r="K25" s="24"/>
      <c r="L25" s="12">
        <v>1</v>
      </c>
      <c r="M25" s="10">
        <f t="shared" ref="M25:M28" si="15">AC25</f>
        <v>60</v>
      </c>
      <c r="N25" s="219" t="s">
        <v>16</v>
      </c>
      <c r="O25" s="220"/>
      <c r="Q25" s="24"/>
      <c r="R25" s="79">
        <f t="shared" ref="R25:R28" si="16">Q25*M25</f>
        <v>0</v>
      </c>
      <c r="T25" s="14">
        <v>60</v>
      </c>
      <c r="U25" s="14"/>
      <c r="V25" s="14"/>
      <c r="W25" s="14"/>
      <c r="X25" s="14"/>
      <c r="Y25" s="98"/>
      <c r="Z25" s="32">
        <f t="shared" ref="Z25:Z28" si="17">SUM(T25:Y25)</f>
        <v>60</v>
      </c>
      <c r="AA25" s="8">
        <f t="shared" ref="AA25:AA28" si="18">Z25*L25</f>
        <v>60</v>
      </c>
      <c r="AB25" s="8">
        <v>0</v>
      </c>
      <c r="AC25" s="8">
        <f t="shared" ref="AC25:AC28" si="19">AA25+AB25</f>
        <v>60</v>
      </c>
    </row>
    <row r="26" spans="2:29" s="29" customFormat="1" ht="12.75" customHeight="1" x14ac:dyDescent="0.25">
      <c r="B26" s="157" t="s">
        <v>350</v>
      </c>
      <c r="C26" s="158"/>
      <c r="D26" s="193" t="s">
        <v>342</v>
      </c>
      <c r="E26" s="49" t="s">
        <v>38</v>
      </c>
      <c r="F26" s="19">
        <v>2</v>
      </c>
      <c r="G26" s="19" t="s">
        <v>21</v>
      </c>
      <c r="H26" s="19" t="s">
        <v>18</v>
      </c>
      <c r="I26" s="19"/>
      <c r="J26" s="19" t="s">
        <v>302</v>
      </c>
      <c r="K26" s="28" t="s">
        <v>483</v>
      </c>
      <c r="L26" s="19">
        <v>6</v>
      </c>
      <c r="M26" s="10">
        <f t="shared" si="15"/>
        <v>78</v>
      </c>
      <c r="N26" s="164" t="s">
        <v>16</v>
      </c>
      <c r="O26" s="165"/>
      <c r="Q26" s="28"/>
      <c r="R26" s="79">
        <f t="shared" si="16"/>
        <v>0</v>
      </c>
      <c r="T26" s="14">
        <v>5</v>
      </c>
      <c r="U26" s="14">
        <v>2</v>
      </c>
      <c r="V26" s="14"/>
      <c r="W26" s="14"/>
      <c r="X26" s="14">
        <v>3</v>
      </c>
      <c r="Y26" s="98">
        <v>3</v>
      </c>
      <c r="Z26" s="32">
        <f t="shared" si="17"/>
        <v>13</v>
      </c>
      <c r="AA26" s="8">
        <f t="shared" si="18"/>
        <v>78</v>
      </c>
      <c r="AB26" s="8">
        <v>0</v>
      </c>
      <c r="AC26" s="8">
        <f t="shared" si="19"/>
        <v>78</v>
      </c>
    </row>
    <row r="27" spans="2:29" s="29" customFormat="1" ht="12.75" customHeight="1" x14ac:dyDescent="0.25">
      <c r="B27" s="161"/>
      <c r="C27" s="162"/>
      <c r="D27" s="194"/>
      <c r="E27" s="49" t="s">
        <v>341</v>
      </c>
      <c r="F27" s="19">
        <v>2</v>
      </c>
      <c r="G27" s="19" t="s">
        <v>21</v>
      </c>
      <c r="H27" s="19" t="s">
        <v>18</v>
      </c>
      <c r="I27" s="19"/>
      <c r="J27" s="19" t="s">
        <v>302</v>
      </c>
      <c r="K27" s="28" t="s">
        <v>483</v>
      </c>
      <c r="L27" s="19">
        <v>4</v>
      </c>
      <c r="M27" s="10">
        <f t="shared" si="15"/>
        <v>52</v>
      </c>
      <c r="N27" s="168"/>
      <c r="O27" s="169"/>
      <c r="Q27" s="28"/>
      <c r="R27" s="79">
        <f t="shared" si="16"/>
        <v>0</v>
      </c>
      <c r="T27" s="14">
        <v>5</v>
      </c>
      <c r="U27" s="14">
        <v>2</v>
      </c>
      <c r="V27" s="14"/>
      <c r="W27" s="14"/>
      <c r="X27" s="14">
        <v>3</v>
      </c>
      <c r="Y27" s="98">
        <v>3</v>
      </c>
      <c r="Z27" s="32">
        <f t="shared" si="17"/>
        <v>13</v>
      </c>
      <c r="AA27" s="8">
        <f t="shared" si="18"/>
        <v>52</v>
      </c>
      <c r="AB27" s="8">
        <v>0</v>
      </c>
      <c r="AC27" s="8">
        <f t="shared" si="19"/>
        <v>52</v>
      </c>
    </row>
    <row r="28" spans="2:29" ht="13.5" thickBot="1" x14ac:dyDescent="0.25">
      <c r="B28" s="153" t="s">
        <v>76</v>
      </c>
      <c r="C28" s="155"/>
      <c r="D28" s="19" t="s">
        <v>84</v>
      </c>
      <c r="E28" s="19" t="s">
        <v>297</v>
      </c>
      <c r="F28" s="19">
        <v>3</v>
      </c>
      <c r="G28" s="19" t="s">
        <v>21</v>
      </c>
      <c r="H28" s="71"/>
      <c r="I28" s="71"/>
      <c r="J28" s="71"/>
      <c r="K28" s="71"/>
      <c r="L28" s="12">
        <v>1</v>
      </c>
      <c r="M28" s="10">
        <f t="shared" si="15"/>
        <v>60</v>
      </c>
      <c r="N28" s="219" t="s">
        <v>16</v>
      </c>
      <c r="O28" s="220"/>
      <c r="Q28" s="24"/>
      <c r="R28" s="79">
        <f t="shared" si="16"/>
        <v>0</v>
      </c>
      <c r="T28" s="14">
        <v>60</v>
      </c>
      <c r="U28" s="14"/>
      <c r="V28" s="14"/>
      <c r="W28" s="14"/>
      <c r="X28" s="14"/>
      <c r="Y28" s="98"/>
      <c r="Z28" s="32">
        <f t="shared" si="17"/>
        <v>60</v>
      </c>
      <c r="AA28" s="8">
        <f t="shared" si="18"/>
        <v>60</v>
      </c>
      <c r="AB28" s="8">
        <v>0</v>
      </c>
      <c r="AC28" s="8">
        <f t="shared" si="19"/>
        <v>60</v>
      </c>
    </row>
    <row r="29" spans="2:29" ht="13.5" thickBot="1" x14ac:dyDescent="0.25">
      <c r="B29" s="31" t="s">
        <v>148</v>
      </c>
      <c r="Q29" s="108">
        <f>SUM(Q4:Q28)</f>
        <v>1</v>
      </c>
      <c r="R29" s="109">
        <f>SUM(R4:R28)</f>
        <v>0</v>
      </c>
    </row>
    <row r="30" spans="2:29" x14ac:dyDescent="0.2">
      <c r="Q30" s="111"/>
      <c r="R30" s="112"/>
    </row>
    <row r="31" spans="2:29" x14ac:dyDescent="0.2">
      <c r="Q31" s="111"/>
      <c r="R31" s="112"/>
    </row>
    <row r="32" spans="2:29" x14ac:dyDescent="0.2">
      <c r="Q32" s="111"/>
      <c r="R32" s="112"/>
    </row>
    <row r="33" spans="17:18" x14ac:dyDescent="0.2">
      <c r="Q33" s="111"/>
      <c r="R33" s="112"/>
    </row>
  </sheetData>
  <mergeCells count="79">
    <mergeCell ref="H10:H11"/>
    <mergeCell ref="N10:O10"/>
    <mergeCell ref="N11:O11"/>
    <mergeCell ref="B9:C9"/>
    <mergeCell ref="N9:O9"/>
    <mergeCell ref="B10:C11"/>
    <mergeCell ref="D10:D11"/>
    <mergeCell ref="E10:E11"/>
    <mergeCell ref="T1:Z1"/>
    <mergeCell ref="B5:C5"/>
    <mergeCell ref="B7:C7"/>
    <mergeCell ref="N7:O7"/>
    <mergeCell ref="B2:C3"/>
    <mergeCell ref="L2:L3"/>
    <mergeCell ref="W2:W3"/>
    <mergeCell ref="B6:C6"/>
    <mergeCell ref="N6:O6"/>
    <mergeCell ref="V2:V3"/>
    <mergeCell ref="T2:T3"/>
    <mergeCell ref="U2:U3"/>
    <mergeCell ref="B16:C16"/>
    <mergeCell ref="N16:O16"/>
    <mergeCell ref="B12:C12"/>
    <mergeCell ref="N12:O12"/>
    <mergeCell ref="B13:C14"/>
    <mergeCell ref="O13:O14"/>
    <mergeCell ref="B15:C15"/>
    <mergeCell ref="N15:O15"/>
    <mergeCell ref="O23:O24"/>
    <mergeCell ref="N25:O25"/>
    <mergeCell ref="N28:O28"/>
    <mergeCell ref="B26:C27"/>
    <mergeCell ref="D26:D27"/>
    <mergeCell ref="N26:O27"/>
    <mergeCell ref="B25:C25"/>
    <mergeCell ref="B23:C24"/>
    <mergeCell ref="D23:D24"/>
    <mergeCell ref="N19:O19"/>
    <mergeCell ref="B20:C20"/>
    <mergeCell ref="N20:O20"/>
    <mergeCell ref="B21:C21"/>
    <mergeCell ref="N21:O21"/>
    <mergeCell ref="D17:D18"/>
    <mergeCell ref="E17:E18"/>
    <mergeCell ref="H17:H18"/>
    <mergeCell ref="B28:C28"/>
    <mergeCell ref="B19:C19"/>
    <mergeCell ref="E23:E24"/>
    <mergeCell ref="F23:F24"/>
    <mergeCell ref="AB2:AB3"/>
    <mergeCell ref="B4:C4"/>
    <mergeCell ref="N4:O4"/>
    <mergeCell ref="N5:O5"/>
    <mergeCell ref="D2:E2"/>
    <mergeCell ref="F2:F3"/>
    <mergeCell ref="Y2:Y3"/>
    <mergeCell ref="N2:O3"/>
    <mergeCell ref="R2:R3"/>
    <mergeCell ref="X2:X3"/>
    <mergeCell ref="Z2:Z3"/>
    <mergeCell ref="AA2:AA3"/>
    <mergeCell ref="N17:O18"/>
    <mergeCell ref="B17:C18"/>
    <mergeCell ref="AA1:AC1"/>
    <mergeCell ref="B8:O8"/>
    <mergeCell ref="B22:O22"/>
    <mergeCell ref="B1:O1"/>
    <mergeCell ref="G10:G11"/>
    <mergeCell ref="G17:G18"/>
    <mergeCell ref="AC2:AC3"/>
    <mergeCell ref="G2:G3"/>
    <mergeCell ref="H2:H3"/>
    <mergeCell ref="I2:I3"/>
    <mergeCell ref="J2:K2"/>
    <mergeCell ref="M2:M3"/>
    <mergeCell ref="F10:F11"/>
    <mergeCell ref="F17:F18"/>
    <mergeCell ref="Q1:R1"/>
    <mergeCell ref="Q2:Q3"/>
  </mergeCells>
  <pageMargins left="0" right="0"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C34"/>
  <sheetViews>
    <sheetView workbookViewId="0">
      <pane xSplit="1" ySplit="3" topLeftCell="B4" activePane="bottomRight" state="frozen"/>
      <selection pane="topRight" activeCell="B1" sqref="B1"/>
      <selection pane="bottomLeft" activeCell="A5" sqref="A5"/>
      <selection pane="bottomRight" activeCell="A4" sqref="A4:XFD35"/>
    </sheetView>
  </sheetViews>
  <sheetFormatPr defaultRowHeight="12.75" x14ac:dyDescent="0.25"/>
  <cols>
    <col min="1" max="1" width="2.28515625" style="29" customWidth="1"/>
    <col min="2" max="2" width="15.42578125" style="29" customWidth="1"/>
    <col min="3" max="3" width="10" style="29" customWidth="1"/>
    <col min="4" max="4" width="18.28515625" style="29" customWidth="1"/>
    <col min="5" max="5" width="15.7109375" style="29" customWidth="1"/>
    <col min="6" max="6" width="8.85546875" style="29" customWidth="1"/>
    <col min="7" max="7" width="15.5703125" style="29" customWidth="1"/>
    <col min="8" max="8" width="9.7109375" style="29" customWidth="1"/>
    <col min="9" max="9" width="10" style="29" customWidth="1"/>
    <col min="10" max="10" width="13.28515625" style="29" customWidth="1"/>
    <col min="11" max="11" width="11" style="29" customWidth="1"/>
    <col min="12" max="12" width="8.85546875" style="29" customWidth="1"/>
    <col min="13" max="13" width="9.140625" style="29"/>
    <col min="14" max="15" width="7" style="29" customWidth="1"/>
    <col min="16" max="16" width="1.85546875" style="29" customWidth="1"/>
    <col min="17" max="17" width="6.7109375" style="29" customWidth="1"/>
    <col min="18" max="18" width="7.7109375" style="29" customWidth="1"/>
    <col min="19" max="19" width="2.140625" style="29" customWidth="1"/>
    <col min="20" max="20" width="7.7109375" style="29" customWidth="1"/>
    <col min="21" max="21" width="8" style="29" customWidth="1"/>
    <col min="22" max="22" width="7.7109375" style="29" customWidth="1"/>
    <col min="23" max="23" width="8.5703125" style="29" customWidth="1"/>
    <col min="24" max="24" width="7.5703125" style="29" customWidth="1"/>
    <col min="25" max="25" width="8.140625" style="29" customWidth="1"/>
    <col min="26" max="26" width="7.85546875" style="29" customWidth="1"/>
    <col min="27" max="263" width="9.140625" style="29"/>
    <col min="264" max="264" width="1.28515625" style="29" customWidth="1"/>
    <col min="265" max="265" width="15.42578125" style="29" customWidth="1"/>
    <col min="266" max="266" width="14.5703125" style="29" customWidth="1"/>
    <col min="267" max="267" width="14.85546875" style="29" customWidth="1"/>
    <col min="268" max="268" width="15.28515625" style="29" customWidth="1"/>
    <col min="269" max="269" width="9.7109375" style="29" customWidth="1"/>
    <col min="270" max="270" width="10" style="29" customWidth="1"/>
    <col min="271" max="271" width="9.85546875" style="29" customWidth="1"/>
    <col min="272" max="272" width="8.85546875" style="29" customWidth="1"/>
    <col min="273" max="273" width="9.140625" style="29"/>
    <col min="274" max="274" width="7.28515625" style="29" customWidth="1"/>
    <col min="275" max="275" width="8.42578125" style="29" customWidth="1"/>
    <col min="276" max="276" width="2" style="29" customWidth="1"/>
    <col min="277" max="278" width="8" style="29" customWidth="1"/>
    <col min="279" max="279" width="8.42578125" style="29" customWidth="1"/>
    <col min="280" max="281" width="8.5703125" style="29" customWidth="1"/>
    <col min="282" max="519" width="9.140625" style="29"/>
    <col min="520" max="520" width="1.28515625" style="29" customWidth="1"/>
    <col min="521" max="521" width="15.42578125" style="29" customWidth="1"/>
    <col min="522" max="522" width="14.5703125" style="29" customWidth="1"/>
    <col min="523" max="523" width="14.85546875" style="29" customWidth="1"/>
    <col min="524" max="524" width="15.28515625" style="29" customWidth="1"/>
    <col min="525" max="525" width="9.7109375" style="29" customWidth="1"/>
    <col min="526" max="526" width="10" style="29" customWidth="1"/>
    <col min="527" max="527" width="9.85546875" style="29" customWidth="1"/>
    <col min="528" max="528" width="8.85546875" style="29" customWidth="1"/>
    <col min="529" max="529" width="9.140625" style="29"/>
    <col min="530" max="530" width="7.28515625" style="29" customWidth="1"/>
    <col min="531" max="531" width="8.42578125" style="29" customWidth="1"/>
    <col min="532" max="532" width="2" style="29" customWidth="1"/>
    <col min="533" max="534" width="8" style="29" customWidth="1"/>
    <col min="535" max="535" width="8.42578125" style="29" customWidth="1"/>
    <col min="536" max="537" width="8.5703125" style="29" customWidth="1"/>
    <col min="538" max="775" width="9.140625" style="29"/>
    <col min="776" max="776" width="1.28515625" style="29" customWidth="1"/>
    <col min="777" max="777" width="15.42578125" style="29" customWidth="1"/>
    <col min="778" max="778" width="14.5703125" style="29" customWidth="1"/>
    <col min="779" max="779" width="14.85546875" style="29" customWidth="1"/>
    <col min="780" max="780" width="15.28515625" style="29" customWidth="1"/>
    <col min="781" max="781" width="9.7109375" style="29" customWidth="1"/>
    <col min="782" max="782" width="10" style="29" customWidth="1"/>
    <col min="783" max="783" width="9.85546875" style="29" customWidth="1"/>
    <col min="784" max="784" width="8.85546875" style="29" customWidth="1"/>
    <col min="785" max="785" width="9.140625" style="29"/>
    <col min="786" max="786" width="7.28515625" style="29" customWidth="1"/>
    <col min="787" max="787" width="8.42578125" style="29" customWidth="1"/>
    <col min="788" max="788" width="2" style="29" customWidth="1"/>
    <col min="789" max="790" width="8" style="29" customWidth="1"/>
    <col min="791" max="791" width="8.42578125" style="29" customWidth="1"/>
    <col min="792" max="793" width="8.5703125" style="29" customWidth="1"/>
    <col min="794" max="1031" width="9.140625" style="29"/>
    <col min="1032" max="1032" width="1.28515625" style="29" customWidth="1"/>
    <col min="1033" max="1033" width="15.42578125" style="29" customWidth="1"/>
    <col min="1034" max="1034" width="14.5703125" style="29" customWidth="1"/>
    <col min="1035" max="1035" width="14.85546875" style="29" customWidth="1"/>
    <col min="1036" max="1036" width="15.28515625" style="29" customWidth="1"/>
    <col min="1037" max="1037" width="9.7109375" style="29" customWidth="1"/>
    <col min="1038" max="1038" width="10" style="29" customWidth="1"/>
    <col min="1039" max="1039" width="9.85546875" style="29" customWidth="1"/>
    <col min="1040" max="1040" width="8.85546875" style="29" customWidth="1"/>
    <col min="1041" max="1041" width="9.140625" style="29"/>
    <col min="1042" max="1042" width="7.28515625" style="29" customWidth="1"/>
    <col min="1043" max="1043" width="8.42578125" style="29" customWidth="1"/>
    <col min="1044" max="1044" width="2" style="29" customWidth="1"/>
    <col min="1045" max="1046" width="8" style="29" customWidth="1"/>
    <col min="1047" max="1047" width="8.42578125" style="29" customWidth="1"/>
    <col min="1048" max="1049" width="8.5703125" style="29" customWidth="1"/>
    <col min="1050" max="1287" width="9.140625" style="29"/>
    <col min="1288" max="1288" width="1.28515625" style="29" customWidth="1"/>
    <col min="1289" max="1289" width="15.42578125" style="29" customWidth="1"/>
    <col min="1290" max="1290" width="14.5703125" style="29" customWidth="1"/>
    <col min="1291" max="1291" width="14.85546875" style="29" customWidth="1"/>
    <col min="1292" max="1292" width="15.28515625" style="29" customWidth="1"/>
    <col min="1293" max="1293" width="9.7109375" style="29" customWidth="1"/>
    <col min="1294" max="1294" width="10" style="29" customWidth="1"/>
    <col min="1295" max="1295" width="9.85546875" style="29" customWidth="1"/>
    <col min="1296" max="1296" width="8.85546875" style="29" customWidth="1"/>
    <col min="1297" max="1297" width="9.140625" style="29"/>
    <col min="1298" max="1298" width="7.28515625" style="29" customWidth="1"/>
    <col min="1299" max="1299" width="8.42578125" style="29" customWidth="1"/>
    <col min="1300" max="1300" width="2" style="29" customWidth="1"/>
    <col min="1301" max="1302" width="8" style="29" customWidth="1"/>
    <col min="1303" max="1303" width="8.42578125" style="29" customWidth="1"/>
    <col min="1304" max="1305" width="8.5703125" style="29" customWidth="1"/>
    <col min="1306" max="1543" width="9.140625" style="29"/>
    <col min="1544" max="1544" width="1.28515625" style="29" customWidth="1"/>
    <col min="1545" max="1545" width="15.42578125" style="29" customWidth="1"/>
    <col min="1546" max="1546" width="14.5703125" style="29" customWidth="1"/>
    <col min="1547" max="1547" width="14.85546875" style="29" customWidth="1"/>
    <col min="1548" max="1548" width="15.28515625" style="29" customWidth="1"/>
    <col min="1549" max="1549" width="9.7109375" style="29" customWidth="1"/>
    <col min="1550" max="1550" width="10" style="29" customWidth="1"/>
    <col min="1551" max="1551" width="9.85546875" style="29" customWidth="1"/>
    <col min="1552" max="1552" width="8.85546875" style="29" customWidth="1"/>
    <col min="1553" max="1553" width="9.140625" style="29"/>
    <col min="1554" max="1554" width="7.28515625" style="29" customWidth="1"/>
    <col min="1555" max="1555" width="8.42578125" style="29" customWidth="1"/>
    <col min="1556" max="1556" width="2" style="29" customWidth="1"/>
    <col min="1557" max="1558" width="8" style="29" customWidth="1"/>
    <col min="1559" max="1559" width="8.42578125" style="29" customWidth="1"/>
    <col min="1560" max="1561" width="8.5703125" style="29" customWidth="1"/>
    <col min="1562" max="1799" width="9.140625" style="29"/>
    <col min="1800" max="1800" width="1.28515625" style="29" customWidth="1"/>
    <col min="1801" max="1801" width="15.42578125" style="29" customWidth="1"/>
    <col min="1802" max="1802" width="14.5703125" style="29" customWidth="1"/>
    <col min="1803" max="1803" width="14.85546875" style="29" customWidth="1"/>
    <col min="1804" max="1804" width="15.28515625" style="29" customWidth="1"/>
    <col min="1805" max="1805" width="9.7109375" style="29" customWidth="1"/>
    <col min="1806" max="1806" width="10" style="29" customWidth="1"/>
    <col min="1807" max="1807" width="9.85546875" style="29" customWidth="1"/>
    <col min="1808" max="1808" width="8.85546875" style="29" customWidth="1"/>
    <col min="1809" max="1809" width="9.140625" style="29"/>
    <col min="1810" max="1810" width="7.28515625" style="29" customWidth="1"/>
    <col min="1811" max="1811" width="8.42578125" style="29" customWidth="1"/>
    <col min="1812" max="1812" width="2" style="29" customWidth="1"/>
    <col min="1813" max="1814" width="8" style="29" customWidth="1"/>
    <col min="1815" max="1815" width="8.42578125" style="29" customWidth="1"/>
    <col min="1816" max="1817" width="8.5703125" style="29" customWidth="1"/>
    <col min="1818" max="2055" width="9.140625" style="29"/>
    <col min="2056" max="2056" width="1.28515625" style="29" customWidth="1"/>
    <col min="2057" max="2057" width="15.42578125" style="29" customWidth="1"/>
    <col min="2058" max="2058" width="14.5703125" style="29" customWidth="1"/>
    <col min="2059" max="2059" width="14.85546875" style="29" customWidth="1"/>
    <col min="2060" max="2060" width="15.28515625" style="29" customWidth="1"/>
    <col min="2061" max="2061" width="9.7109375" style="29" customWidth="1"/>
    <col min="2062" max="2062" width="10" style="29" customWidth="1"/>
    <col min="2063" max="2063" width="9.85546875" style="29" customWidth="1"/>
    <col min="2064" max="2064" width="8.85546875" style="29" customWidth="1"/>
    <col min="2065" max="2065" width="9.140625" style="29"/>
    <col min="2066" max="2066" width="7.28515625" style="29" customWidth="1"/>
    <col min="2067" max="2067" width="8.42578125" style="29" customWidth="1"/>
    <col min="2068" max="2068" width="2" style="29" customWidth="1"/>
    <col min="2069" max="2070" width="8" style="29" customWidth="1"/>
    <col min="2071" max="2071" width="8.42578125" style="29" customWidth="1"/>
    <col min="2072" max="2073" width="8.5703125" style="29" customWidth="1"/>
    <col min="2074" max="2311" width="9.140625" style="29"/>
    <col min="2312" max="2312" width="1.28515625" style="29" customWidth="1"/>
    <col min="2313" max="2313" width="15.42578125" style="29" customWidth="1"/>
    <col min="2314" max="2314" width="14.5703125" style="29" customWidth="1"/>
    <col min="2315" max="2315" width="14.85546875" style="29" customWidth="1"/>
    <col min="2316" max="2316" width="15.28515625" style="29" customWidth="1"/>
    <col min="2317" max="2317" width="9.7109375" style="29" customWidth="1"/>
    <col min="2318" max="2318" width="10" style="29" customWidth="1"/>
    <col min="2319" max="2319" width="9.85546875" style="29" customWidth="1"/>
    <col min="2320" max="2320" width="8.85546875" style="29" customWidth="1"/>
    <col min="2321" max="2321" width="9.140625" style="29"/>
    <col min="2322" max="2322" width="7.28515625" style="29" customWidth="1"/>
    <col min="2323" max="2323" width="8.42578125" style="29" customWidth="1"/>
    <col min="2324" max="2324" width="2" style="29" customWidth="1"/>
    <col min="2325" max="2326" width="8" style="29" customWidth="1"/>
    <col min="2327" max="2327" width="8.42578125" style="29" customWidth="1"/>
    <col min="2328" max="2329" width="8.5703125" style="29" customWidth="1"/>
    <col min="2330" max="2567" width="9.140625" style="29"/>
    <col min="2568" max="2568" width="1.28515625" style="29" customWidth="1"/>
    <col min="2569" max="2569" width="15.42578125" style="29" customWidth="1"/>
    <col min="2570" max="2570" width="14.5703125" style="29" customWidth="1"/>
    <col min="2571" max="2571" width="14.85546875" style="29" customWidth="1"/>
    <col min="2572" max="2572" width="15.28515625" style="29" customWidth="1"/>
    <col min="2573" max="2573" width="9.7109375" style="29" customWidth="1"/>
    <col min="2574" max="2574" width="10" style="29" customWidth="1"/>
    <col min="2575" max="2575" width="9.85546875" style="29" customWidth="1"/>
    <col min="2576" max="2576" width="8.85546875" style="29" customWidth="1"/>
    <col min="2577" max="2577" width="9.140625" style="29"/>
    <col min="2578" max="2578" width="7.28515625" style="29" customWidth="1"/>
    <col min="2579" max="2579" width="8.42578125" style="29" customWidth="1"/>
    <col min="2580" max="2580" width="2" style="29" customWidth="1"/>
    <col min="2581" max="2582" width="8" style="29" customWidth="1"/>
    <col min="2583" max="2583" width="8.42578125" style="29" customWidth="1"/>
    <col min="2584" max="2585" width="8.5703125" style="29" customWidth="1"/>
    <col min="2586" max="2823" width="9.140625" style="29"/>
    <col min="2824" max="2824" width="1.28515625" style="29" customWidth="1"/>
    <col min="2825" max="2825" width="15.42578125" style="29" customWidth="1"/>
    <col min="2826" max="2826" width="14.5703125" style="29" customWidth="1"/>
    <col min="2827" max="2827" width="14.85546875" style="29" customWidth="1"/>
    <col min="2828" max="2828" width="15.28515625" style="29" customWidth="1"/>
    <col min="2829" max="2829" width="9.7109375" style="29" customWidth="1"/>
    <col min="2830" max="2830" width="10" style="29" customWidth="1"/>
    <col min="2831" max="2831" width="9.85546875" style="29" customWidth="1"/>
    <col min="2832" max="2832" width="8.85546875" style="29" customWidth="1"/>
    <col min="2833" max="2833" width="9.140625" style="29"/>
    <col min="2834" max="2834" width="7.28515625" style="29" customWidth="1"/>
    <col min="2835" max="2835" width="8.42578125" style="29" customWidth="1"/>
    <col min="2836" max="2836" width="2" style="29" customWidth="1"/>
    <col min="2837" max="2838" width="8" style="29" customWidth="1"/>
    <col min="2839" max="2839" width="8.42578125" style="29" customWidth="1"/>
    <col min="2840" max="2841" width="8.5703125" style="29" customWidth="1"/>
    <col min="2842" max="3079" width="9.140625" style="29"/>
    <col min="3080" max="3080" width="1.28515625" style="29" customWidth="1"/>
    <col min="3081" max="3081" width="15.42578125" style="29" customWidth="1"/>
    <col min="3082" max="3082" width="14.5703125" style="29" customWidth="1"/>
    <col min="3083" max="3083" width="14.85546875" style="29" customWidth="1"/>
    <col min="3084" max="3084" width="15.28515625" style="29" customWidth="1"/>
    <col min="3085" max="3085" width="9.7109375" style="29" customWidth="1"/>
    <col min="3086" max="3086" width="10" style="29" customWidth="1"/>
    <col min="3087" max="3087" width="9.85546875" style="29" customWidth="1"/>
    <col min="3088" max="3088" width="8.85546875" style="29" customWidth="1"/>
    <col min="3089" max="3089" width="9.140625" style="29"/>
    <col min="3090" max="3090" width="7.28515625" style="29" customWidth="1"/>
    <col min="3091" max="3091" width="8.42578125" style="29" customWidth="1"/>
    <col min="3092" max="3092" width="2" style="29" customWidth="1"/>
    <col min="3093" max="3094" width="8" style="29" customWidth="1"/>
    <col min="3095" max="3095" width="8.42578125" style="29" customWidth="1"/>
    <col min="3096" max="3097" width="8.5703125" style="29" customWidth="1"/>
    <col min="3098" max="3335" width="9.140625" style="29"/>
    <col min="3336" max="3336" width="1.28515625" style="29" customWidth="1"/>
    <col min="3337" max="3337" width="15.42578125" style="29" customWidth="1"/>
    <col min="3338" max="3338" width="14.5703125" style="29" customWidth="1"/>
    <col min="3339" max="3339" width="14.85546875" style="29" customWidth="1"/>
    <col min="3340" max="3340" width="15.28515625" style="29" customWidth="1"/>
    <col min="3341" max="3341" width="9.7109375" style="29" customWidth="1"/>
    <col min="3342" max="3342" width="10" style="29" customWidth="1"/>
    <col min="3343" max="3343" width="9.85546875" style="29" customWidth="1"/>
    <col min="3344" max="3344" width="8.85546875" style="29" customWidth="1"/>
    <col min="3345" max="3345" width="9.140625" style="29"/>
    <col min="3346" max="3346" width="7.28515625" style="29" customWidth="1"/>
    <col min="3347" max="3347" width="8.42578125" style="29" customWidth="1"/>
    <col min="3348" max="3348" width="2" style="29" customWidth="1"/>
    <col min="3349" max="3350" width="8" style="29" customWidth="1"/>
    <col min="3351" max="3351" width="8.42578125" style="29" customWidth="1"/>
    <col min="3352" max="3353" width="8.5703125" style="29" customWidth="1"/>
    <col min="3354" max="3591" width="9.140625" style="29"/>
    <col min="3592" max="3592" width="1.28515625" style="29" customWidth="1"/>
    <col min="3593" max="3593" width="15.42578125" style="29" customWidth="1"/>
    <col min="3594" max="3594" width="14.5703125" style="29" customWidth="1"/>
    <col min="3595" max="3595" width="14.85546875" style="29" customWidth="1"/>
    <col min="3596" max="3596" width="15.28515625" style="29" customWidth="1"/>
    <col min="3597" max="3597" width="9.7109375" style="29" customWidth="1"/>
    <col min="3598" max="3598" width="10" style="29" customWidth="1"/>
    <col min="3599" max="3599" width="9.85546875" style="29" customWidth="1"/>
    <col min="3600" max="3600" width="8.85546875" style="29" customWidth="1"/>
    <col min="3601" max="3601" width="9.140625" style="29"/>
    <col min="3602" max="3602" width="7.28515625" style="29" customWidth="1"/>
    <col min="3603" max="3603" width="8.42578125" style="29" customWidth="1"/>
    <col min="3604" max="3604" width="2" style="29" customWidth="1"/>
    <col min="3605" max="3606" width="8" style="29" customWidth="1"/>
    <col min="3607" max="3607" width="8.42578125" style="29" customWidth="1"/>
    <col min="3608" max="3609" width="8.5703125" style="29" customWidth="1"/>
    <col min="3610" max="3847" width="9.140625" style="29"/>
    <col min="3848" max="3848" width="1.28515625" style="29" customWidth="1"/>
    <col min="3849" max="3849" width="15.42578125" style="29" customWidth="1"/>
    <col min="3850" max="3850" width="14.5703125" style="29" customWidth="1"/>
    <col min="3851" max="3851" width="14.85546875" style="29" customWidth="1"/>
    <col min="3852" max="3852" width="15.28515625" style="29" customWidth="1"/>
    <col min="3853" max="3853" width="9.7109375" style="29" customWidth="1"/>
    <col min="3854" max="3854" width="10" style="29" customWidth="1"/>
    <col min="3855" max="3855" width="9.85546875" style="29" customWidth="1"/>
    <col min="3856" max="3856" width="8.85546875" style="29" customWidth="1"/>
    <col min="3857" max="3857" width="9.140625" style="29"/>
    <col min="3858" max="3858" width="7.28515625" style="29" customWidth="1"/>
    <col min="3859" max="3859" width="8.42578125" style="29" customWidth="1"/>
    <col min="3860" max="3860" width="2" style="29" customWidth="1"/>
    <col min="3861" max="3862" width="8" style="29" customWidth="1"/>
    <col min="3863" max="3863" width="8.42578125" style="29" customWidth="1"/>
    <col min="3864" max="3865" width="8.5703125" style="29" customWidth="1"/>
    <col min="3866" max="4103" width="9.140625" style="29"/>
    <col min="4104" max="4104" width="1.28515625" style="29" customWidth="1"/>
    <col min="4105" max="4105" width="15.42578125" style="29" customWidth="1"/>
    <col min="4106" max="4106" width="14.5703125" style="29" customWidth="1"/>
    <col min="4107" max="4107" width="14.85546875" style="29" customWidth="1"/>
    <col min="4108" max="4108" width="15.28515625" style="29" customWidth="1"/>
    <col min="4109" max="4109" width="9.7109375" style="29" customWidth="1"/>
    <col min="4110" max="4110" width="10" style="29" customWidth="1"/>
    <col min="4111" max="4111" width="9.85546875" style="29" customWidth="1"/>
    <col min="4112" max="4112" width="8.85546875" style="29" customWidth="1"/>
    <col min="4113" max="4113" width="9.140625" style="29"/>
    <col min="4114" max="4114" width="7.28515625" style="29" customWidth="1"/>
    <col min="4115" max="4115" width="8.42578125" style="29" customWidth="1"/>
    <col min="4116" max="4116" width="2" style="29" customWidth="1"/>
    <col min="4117" max="4118" width="8" style="29" customWidth="1"/>
    <col min="4119" max="4119" width="8.42578125" style="29" customWidth="1"/>
    <col min="4120" max="4121" width="8.5703125" style="29" customWidth="1"/>
    <col min="4122" max="4359" width="9.140625" style="29"/>
    <col min="4360" max="4360" width="1.28515625" style="29" customWidth="1"/>
    <col min="4361" max="4361" width="15.42578125" style="29" customWidth="1"/>
    <col min="4362" max="4362" width="14.5703125" style="29" customWidth="1"/>
    <col min="4363" max="4363" width="14.85546875" style="29" customWidth="1"/>
    <col min="4364" max="4364" width="15.28515625" style="29" customWidth="1"/>
    <col min="4365" max="4365" width="9.7109375" style="29" customWidth="1"/>
    <col min="4366" max="4366" width="10" style="29" customWidth="1"/>
    <col min="4367" max="4367" width="9.85546875" style="29" customWidth="1"/>
    <col min="4368" max="4368" width="8.85546875" style="29" customWidth="1"/>
    <col min="4369" max="4369" width="9.140625" style="29"/>
    <col min="4370" max="4370" width="7.28515625" style="29" customWidth="1"/>
    <col min="4371" max="4371" width="8.42578125" style="29" customWidth="1"/>
    <col min="4372" max="4372" width="2" style="29" customWidth="1"/>
    <col min="4373" max="4374" width="8" style="29" customWidth="1"/>
    <col min="4375" max="4375" width="8.42578125" style="29" customWidth="1"/>
    <col min="4376" max="4377" width="8.5703125" style="29" customWidth="1"/>
    <col min="4378" max="4615" width="9.140625" style="29"/>
    <col min="4616" max="4616" width="1.28515625" style="29" customWidth="1"/>
    <col min="4617" max="4617" width="15.42578125" style="29" customWidth="1"/>
    <col min="4618" max="4618" width="14.5703125" style="29" customWidth="1"/>
    <col min="4619" max="4619" width="14.85546875" style="29" customWidth="1"/>
    <col min="4620" max="4620" width="15.28515625" style="29" customWidth="1"/>
    <col min="4621" max="4621" width="9.7109375" style="29" customWidth="1"/>
    <col min="4622" max="4622" width="10" style="29" customWidth="1"/>
    <col min="4623" max="4623" width="9.85546875" style="29" customWidth="1"/>
    <col min="4624" max="4624" width="8.85546875" style="29" customWidth="1"/>
    <col min="4625" max="4625" width="9.140625" style="29"/>
    <col min="4626" max="4626" width="7.28515625" style="29" customWidth="1"/>
    <col min="4627" max="4627" width="8.42578125" style="29" customWidth="1"/>
    <col min="4628" max="4628" width="2" style="29" customWidth="1"/>
    <col min="4629" max="4630" width="8" style="29" customWidth="1"/>
    <col min="4631" max="4631" width="8.42578125" style="29" customWidth="1"/>
    <col min="4632" max="4633" width="8.5703125" style="29" customWidth="1"/>
    <col min="4634" max="4871" width="9.140625" style="29"/>
    <col min="4872" max="4872" width="1.28515625" style="29" customWidth="1"/>
    <col min="4873" max="4873" width="15.42578125" style="29" customWidth="1"/>
    <col min="4874" max="4874" width="14.5703125" style="29" customWidth="1"/>
    <col min="4875" max="4875" width="14.85546875" style="29" customWidth="1"/>
    <col min="4876" max="4876" width="15.28515625" style="29" customWidth="1"/>
    <col min="4877" max="4877" width="9.7109375" style="29" customWidth="1"/>
    <col min="4878" max="4878" width="10" style="29" customWidth="1"/>
    <col min="4879" max="4879" width="9.85546875" style="29" customWidth="1"/>
    <col min="4880" max="4880" width="8.85546875" style="29" customWidth="1"/>
    <col min="4881" max="4881" width="9.140625" style="29"/>
    <col min="4882" max="4882" width="7.28515625" style="29" customWidth="1"/>
    <col min="4883" max="4883" width="8.42578125" style="29" customWidth="1"/>
    <col min="4884" max="4884" width="2" style="29" customWidth="1"/>
    <col min="4885" max="4886" width="8" style="29" customWidth="1"/>
    <col min="4887" max="4887" width="8.42578125" style="29" customWidth="1"/>
    <col min="4888" max="4889" width="8.5703125" style="29" customWidth="1"/>
    <col min="4890" max="5127" width="9.140625" style="29"/>
    <col min="5128" max="5128" width="1.28515625" style="29" customWidth="1"/>
    <col min="5129" max="5129" width="15.42578125" style="29" customWidth="1"/>
    <col min="5130" max="5130" width="14.5703125" style="29" customWidth="1"/>
    <col min="5131" max="5131" width="14.85546875" style="29" customWidth="1"/>
    <col min="5132" max="5132" width="15.28515625" style="29" customWidth="1"/>
    <col min="5133" max="5133" width="9.7109375" style="29" customWidth="1"/>
    <col min="5134" max="5134" width="10" style="29" customWidth="1"/>
    <col min="5135" max="5135" width="9.85546875" style="29" customWidth="1"/>
    <col min="5136" max="5136" width="8.85546875" style="29" customWidth="1"/>
    <col min="5137" max="5137" width="9.140625" style="29"/>
    <col min="5138" max="5138" width="7.28515625" style="29" customWidth="1"/>
    <col min="5139" max="5139" width="8.42578125" style="29" customWidth="1"/>
    <col min="5140" max="5140" width="2" style="29" customWidth="1"/>
    <col min="5141" max="5142" width="8" style="29" customWidth="1"/>
    <col min="5143" max="5143" width="8.42578125" style="29" customWidth="1"/>
    <col min="5144" max="5145" width="8.5703125" style="29" customWidth="1"/>
    <col min="5146" max="5383" width="9.140625" style="29"/>
    <col min="5384" max="5384" width="1.28515625" style="29" customWidth="1"/>
    <col min="5385" max="5385" width="15.42578125" style="29" customWidth="1"/>
    <col min="5386" max="5386" width="14.5703125" style="29" customWidth="1"/>
    <col min="5387" max="5387" width="14.85546875" style="29" customWidth="1"/>
    <col min="5388" max="5388" width="15.28515625" style="29" customWidth="1"/>
    <col min="5389" max="5389" width="9.7109375" style="29" customWidth="1"/>
    <col min="5390" max="5390" width="10" style="29" customWidth="1"/>
    <col min="5391" max="5391" width="9.85546875" style="29" customWidth="1"/>
    <col min="5392" max="5392" width="8.85546875" style="29" customWidth="1"/>
    <col min="5393" max="5393" width="9.140625" style="29"/>
    <col min="5394" max="5394" width="7.28515625" style="29" customWidth="1"/>
    <col min="5395" max="5395" width="8.42578125" style="29" customWidth="1"/>
    <col min="5396" max="5396" width="2" style="29" customWidth="1"/>
    <col min="5397" max="5398" width="8" style="29" customWidth="1"/>
    <col min="5399" max="5399" width="8.42578125" style="29" customWidth="1"/>
    <col min="5400" max="5401" width="8.5703125" style="29" customWidth="1"/>
    <col min="5402" max="5639" width="9.140625" style="29"/>
    <col min="5640" max="5640" width="1.28515625" style="29" customWidth="1"/>
    <col min="5641" max="5641" width="15.42578125" style="29" customWidth="1"/>
    <col min="5642" max="5642" width="14.5703125" style="29" customWidth="1"/>
    <col min="5643" max="5643" width="14.85546875" style="29" customWidth="1"/>
    <col min="5644" max="5644" width="15.28515625" style="29" customWidth="1"/>
    <col min="5645" max="5645" width="9.7109375" style="29" customWidth="1"/>
    <col min="5646" max="5646" width="10" style="29" customWidth="1"/>
    <col min="5647" max="5647" width="9.85546875" style="29" customWidth="1"/>
    <col min="5648" max="5648" width="8.85546875" style="29" customWidth="1"/>
    <col min="5649" max="5649" width="9.140625" style="29"/>
    <col min="5650" max="5650" width="7.28515625" style="29" customWidth="1"/>
    <col min="5651" max="5651" width="8.42578125" style="29" customWidth="1"/>
    <col min="5652" max="5652" width="2" style="29" customWidth="1"/>
    <col min="5653" max="5654" width="8" style="29" customWidth="1"/>
    <col min="5655" max="5655" width="8.42578125" style="29" customWidth="1"/>
    <col min="5656" max="5657" width="8.5703125" style="29" customWidth="1"/>
    <col min="5658" max="5895" width="9.140625" style="29"/>
    <col min="5896" max="5896" width="1.28515625" style="29" customWidth="1"/>
    <col min="5897" max="5897" width="15.42578125" style="29" customWidth="1"/>
    <col min="5898" max="5898" width="14.5703125" style="29" customWidth="1"/>
    <col min="5899" max="5899" width="14.85546875" style="29" customWidth="1"/>
    <col min="5900" max="5900" width="15.28515625" style="29" customWidth="1"/>
    <col min="5901" max="5901" width="9.7109375" style="29" customWidth="1"/>
    <col min="5902" max="5902" width="10" style="29" customWidth="1"/>
    <col min="5903" max="5903" width="9.85546875" style="29" customWidth="1"/>
    <col min="5904" max="5904" width="8.85546875" style="29" customWidth="1"/>
    <col min="5905" max="5905" width="9.140625" style="29"/>
    <col min="5906" max="5906" width="7.28515625" style="29" customWidth="1"/>
    <col min="5907" max="5907" width="8.42578125" style="29" customWidth="1"/>
    <col min="5908" max="5908" width="2" style="29" customWidth="1"/>
    <col min="5909" max="5910" width="8" style="29" customWidth="1"/>
    <col min="5911" max="5911" width="8.42578125" style="29" customWidth="1"/>
    <col min="5912" max="5913" width="8.5703125" style="29" customWidth="1"/>
    <col min="5914" max="6151" width="9.140625" style="29"/>
    <col min="6152" max="6152" width="1.28515625" style="29" customWidth="1"/>
    <col min="6153" max="6153" width="15.42578125" style="29" customWidth="1"/>
    <col min="6154" max="6154" width="14.5703125" style="29" customWidth="1"/>
    <col min="6155" max="6155" width="14.85546875" style="29" customWidth="1"/>
    <col min="6156" max="6156" width="15.28515625" style="29" customWidth="1"/>
    <col min="6157" max="6157" width="9.7109375" style="29" customWidth="1"/>
    <col min="6158" max="6158" width="10" style="29" customWidth="1"/>
    <col min="6159" max="6159" width="9.85546875" style="29" customWidth="1"/>
    <col min="6160" max="6160" width="8.85546875" style="29" customWidth="1"/>
    <col min="6161" max="6161" width="9.140625" style="29"/>
    <col min="6162" max="6162" width="7.28515625" style="29" customWidth="1"/>
    <col min="6163" max="6163" width="8.42578125" style="29" customWidth="1"/>
    <col min="6164" max="6164" width="2" style="29" customWidth="1"/>
    <col min="6165" max="6166" width="8" style="29" customWidth="1"/>
    <col min="6167" max="6167" width="8.42578125" style="29" customWidth="1"/>
    <col min="6168" max="6169" width="8.5703125" style="29" customWidth="1"/>
    <col min="6170" max="6407" width="9.140625" style="29"/>
    <col min="6408" max="6408" width="1.28515625" style="29" customWidth="1"/>
    <col min="6409" max="6409" width="15.42578125" style="29" customWidth="1"/>
    <col min="6410" max="6410" width="14.5703125" style="29" customWidth="1"/>
    <col min="6411" max="6411" width="14.85546875" style="29" customWidth="1"/>
    <col min="6412" max="6412" width="15.28515625" style="29" customWidth="1"/>
    <col min="6413" max="6413" width="9.7109375" style="29" customWidth="1"/>
    <col min="6414" max="6414" width="10" style="29" customWidth="1"/>
    <col min="6415" max="6415" width="9.85546875" style="29" customWidth="1"/>
    <col min="6416" max="6416" width="8.85546875" style="29" customWidth="1"/>
    <col min="6417" max="6417" width="9.140625" style="29"/>
    <col min="6418" max="6418" width="7.28515625" style="29" customWidth="1"/>
    <col min="6419" max="6419" width="8.42578125" style="29" customWidth="1"/>
    <col min="6420" max="6420" width="2" style="29" customWidth="1"/>
    <col min="6421" max="6422" width="8" style="29" customWidth="1"/>
    <col min="6423" max="6423" width="8.42578125" style="29" customWidth="1"/>
    <col min="6424" max="6425" width="8.5703125" style="29" customWidth="1"/>
    <col min="6426" max="6663" width="9.140625" style="29"/>
    <col min="6664" max="6664" width="1.28515625" style="29" customWidth="1"/>
    <col min="6665" max="6665" width="15.42578125" style="29" customWidth="1"/>
    <col min="6666" max="6666" width="14.5703125" style="29" customWidth="1"/>
    <col min="6667" max="6667" width="14.85546875" style="29" customWidth="1"/>
    <col min="6668" max="6668" width="15.28515625" style="29" customWidth="1"/>
    <col min="6669" max="6669" width="9.7109375" style="29" customWidth="1"/>
    <col min="6670" max="6670" width="10" style="29" customWidth="1"/>
    <col min="6671" max="6671" width="9.85546875" style="29" customWidth="1"/>
    <col min="6672" max="6672" width="8.85546875" style="29" customWidth="1"/>
    <col min="6673" max="6673" width="9.140625" style="29"/>
    <col min="6674" max="6674" width="7.28515625" style="29" customWidth="1"/>
    <col min="6675" max="6675" width="8.42578125" style="29" customWidth="1"/>
    <col min="6676" max="6676" width="2" style="29" customWidth="1"/>
    <col min="6677" max="6678" width="8" style="29" customWidth="1"/>
    <col min="6679" max="6679" width="8.42578125" style="29" customWidth="1"/>
    <col min="6680" max="6681" width="8.5703125" style="29" customWidth="1"/>
    <col min="6682" max="6919" width="9.140625" style="29"/>
    <col min="6920" max="6920" width="1.28515625" style="29" customWidth="1"/>
    <col min="6921" max="6921" width="15.42578125" style="29" customWidth="1"/>
    <col min="6922" max="6922" width="14.5703125" style="29" customWidth="1"/>
    <col min="6923" max="6923" width="14.85546875" style="29" customWidth="1"/>
    <col min="6924" max="6924" width="15.28515625" style="29" customWidth="1"/>
    <col min="6925" max="6925" width="9.7109375" style="29" customWidth="1"/>
    <col min="6926" max="6926" width="10" style="29" customWidth="1"/>
    <col min="6927" max="6927" width="9.85546875" style="29" customWidth="1"/>
    <col min="6928" max="6928" width="8.85546875" style="29" customWidth="1"/>
    <col min="6929" max="6929" width="9.140625" style="29"/>
    <col min="6930" max="6930" width="7.28515625" style="29" customWidth="1"/>
    <col min="6931" max="6931" width="8.42578125" style="29" customWidth="1"/>
    <col min="6932" max="6932" width="2" style="29" customWidth="1"/>
    <col min="6933" max="6934" width="8" style="29" customWidth="1"/>
    <col min="6935" max="6935" width="8.42578125" style="29" customWidth="1"/>
    <col min="6936" max="6937" width="8.5703125" style="29" customWidth="1"/>
    <col min="6938" max="7175" width="9.140625" style="29"/>
    <col min="7176" max="7176" width="1.28515625" style="29" customWidth="1"/>
    <col min="7177" max="7177" width="15.42578125" style="29" customWidth="1"/>
    <col min="7178" max="7178" width="14.5703125" style="29" customWidth="1"/>
    <col min="7179" max="7179" width="14.85546875" style="29" customWidth="1"/>
    <col min="7180" max="7180" width="15.28515625" style="29" customWidth="1"/>
    <col min="7181" max="7181" width="9.7109375" style="29" customWidth="1"/>
    <col min="7182" max="7182" width="10" style="29" customWidth="1"/>
    <col min="7183" max="7183" width="9.85546875" style="29" customWidth="1"/>
    <col min="7184" max="7184" width="8.85546875" style="29" customWidth="1"/>
    <col min="7185" max="7185" width="9.140625" style="29"/>
    <col min="7186" max="7186" width="7.28515625" style="29" customWidth="1"/>
    <col min="7187" max="7187" width="8.42578125" style="29" customWidth="1"/>
    <col min="7188" max="7188" width="2" style="29" customWidth="1"/>
    <col min="7189" max="7190" width="8" style="29" customWidth="1"/>
    <col min="7191" max="7191" width="8.42578125" style="29" customWidth="1"/>
    <col min="7192" max="7193" width="8.5703125" style="29" customWidth="1"/>
    <col min="7194" max="7431" width="9.140625" style="29"/>
    <col min="7432" max="7432" width="1.28515625" style="29" customWidth="1"/>
    <col min="7433" max="7433" width="15.42578125" style="29" customWidth="1"/>
    <col min="7434" max="7434" width="14.5703125" style="29" customWidth="1"/>
    <col min="7435" max="7435" width="14.85546875" style="29" customWidth="1"/>
    <col min="7436" max="7436" width="15.28515625" style="29" customWidth="1"/>
    <col min="7437" max="7437" width="9.7109375" style="29" customWidth="1"/>
    <col min="7438" max="7438" width="10" style="29" customWidth="1"/>
    <col min="7439" max="7439" width="9.85546875" style="29" customWidth="1"/>
    <col min="7440" max="7440" width="8.85546875" style="29" customWidth="1"/>
    <col min="7441" max="7441" width="9.140625" style="29"/>
    <col min="7442" max="7442" width="7.28515625" style="29" customWidth="1"/>
    <col min="7443" max="7443" width="8.42578125" style="29" customWidth="1"/>
    <col min="7444" max="7444" width="2" style="29" customWidth="1"/>
    <col min="7445" max="7446" width="8" style="29" customWidth="1"/>
    <col min="7447" max="7447" width="8.42578125" style="29" customWidth="1"/>
    <col min="7448" max="7449" width="8.5703125" style="29" customWidth="1"/>
    <col min="7450" max="7687" width="9.140625" style="29"/>
    <col min="7688" max="7688" width="1.28515625" style="29" customWidth="1"/>
    <col min="7689" max="7689" width="15.42578125" style="29" customWidth="1"/>
    <col min="7690" max="7690" width="14.5703125" style="29" customWidth="1"/>
    <col min="7691" max="7691" width="14.85546875" style="29" customWidth="1"/>
    <col min="7692" max="7692" width="15.28515625" style="29" customWidth="1"/>
    <col min="7693" max="7693" width="9.7109375" style="29" customWidth="1"/>
    <col min="7694" max="7694" width="10" style="29" customWidth="1"/>
    <col min="7695" max="7695" width="9.85546875" style="29" customWidth="1"/>
    <col min="7696" max="7696" width="8.85546875" style="29" customWidth="1"/>
    <col min="7697" max="7697" width="9.140625" style="29"/>
    <col min="7698" max="7698" width="7.28515625" style="29" customWidth="1"/>
    <col min="7699" max="7699" width="8.42578125" style="29" customWidth="1"/>
    <col min="7700" max="7700" width="2" style="29" customWidth="1"/>
    <col min="7701" max="7702" width="8" style="29" customWidth="1"/>
    <col min="7703" max="7703" width="8.42578125" style="29" customWidth="1"/>
    <col min="7704" max="7705" width="8.5703125" style="29" customWidth="1"/>
    <col min="7706" max="7943" width="9.140625" style="29"/>
    <col min="7944" max="7944" width="1.28515625" style="29" customWidth="1"/>
    <col min="7945" max="7945" width="15.42578125" style="29" customWidth="1"/>
    <col min="7946" max="7946" width="14.5703125" style="29" customWidth="1"/>
    <col min="7947" max="7947" width="14.85546875" style="29" customWidth="1"/>
    <col min="7948" max="7948" width="15.28515625" style="29" customWidth="1"/>
    <col min="7949" max="7949" width="9.7109375" style="29" customWidth="1"/>
    <col min="7950" max="7950" width="10" style="29" customWidth="1"/>
    <col min="7951" max="7951" width="9.85546875" style="29" customWidth="1"/>
    <col min="7952" max="7952" width="8.85546875" style="29" customWidth="1"/>
    <col min="7953" max="7953" width="9.140625" style="29"/>
    <col min="7954" max="7954" width="7.28515625" style="29" customWidth="1"/>
    <col min="7955" max="7955" width="8.42578125" style="29" customWidth="1"/>
    <col min="7956" max="7956" width="2" style="29" customWidth="1"/>
    <col min="7957" max="7958" width="8" style="29" customWidth="1"/>
    <col min="7959" max="7959" width="8.42578125" style="29" customWidth="1"/>
    <col min="7960" max="7961" width="8.5703125" style="29" customWidth="1"/>
    <col min="7962" max="8199" width="9.140625" style="29"/>
    <col min="8200" max="8200" width="1.28515625" style="29" customWidth="1"/>
    <col min="8201" max="8201" width="15.42578125" style="29" customWidth="1"/>
    <col min="8202" max="8202" width="14.5703125" style="29" customWidth="1"/>
    <col min="8203" max="8203" width="14.85546875" style="29" customWidth="1"/>
    <col min="8204" max="8204" width="15.28515625" style="29" customWidth="1"/>
    <col min="8205" max="8205" width="9.7109375" style="29" customWidth="1"/>
    <col min="8206" max="8206" width="10" style="29" customWidth="1"/>
    <col min="8207" max="8207" width="9.85546875" style="29" customWidth="1"/>
    <col min="8208" max="8208" width="8.85546875" style="29" customWidth="1"/>
    <col min="8209" max="8209" width="9.140625" style="29"/>
    <col min="8210" max="8210" width="7.28515625" style="29" customWidth="1"/>
    <col min="8211" max="8211" width="8.42578125" style="29" customWidth="1"/>
    <col min="8212" max="8212" width="2" style="29" customWidth="1"/>
    <col min="8213" max="8214" width="8" style="29" customWidth="1"/>
    <col min="8215" max="8215" width="8.42578125" style="29" customWidth="1"/>
    <col min="8216" max="8217" width="8.5703125" style="29" customWidth="1"/>
    <col min="8218" max="8455" width="9.140625" style="29"/>
    <col min="8456" max="8456" width="1.28515625" style="29" customWidth="1"/>
    <col min="8457" max="8457" width="15.42578125" style="29" customWidth="1"/>
    <col min="8458" max="8458" width="14.5703125" style="29" customWidth="1"/>
    <col min="8459" max="8459" width="14.85546875" style="29" customWidth="1"/>
    <col min="8460" max="8460" width="15.28515625" style="29" customWidth="1"/>
    <col min="8461" max="8461" width="9.7109375" style="29" customWidth="1"/>
    <col min="8462" max="8462" width="10" style="29" customWidth="1"/>
    <col min="8463" max="8463" width="9.85546875" style="29" customWidth="1"/>
    <col min="8464" max="8464" width="8.85546875" style="29" customWidth="1"/>
    <col min="8465" max="8465" width="9.140625" style="29"/>
    <col min="8466" max="8466" width="7.28515625" style="29" customWidth="1"/>
    <col min="8467" max="8467" width="8.42578125" style="29" customWidth="1"/>
    <col min="8468" max="8468" width="2" style="29" customWidth="1"/>
    <col min="8469" max="8470" width="8" style="29" customWidth="1"/>
    <col min="8471" max="8471" width="8.42578125" style="29" customWidth="1"/>
    <col min="8472" max="8473" width="8.5703125" style="29" customWidth="1"/>
    <col min="8474" max="8711" width="9.140625" style="29"/>
    <col min="8712" max="8712" width="1.28515625" style="29" customWidth="1"/>
    <col min="8713" max="8713" width="15.42578125" style="29" customWidth="1"/>
    <col min="8714" max="8714" width="14.5703125" style="29" customWidth="1"/>
    <col min="8715" max="8715" width="14.85546875" style="29" customWidth="1"/>
    <col min="8716" max="8716" width="15.28515625" style="29" customWidth="1"/>
    <col min="8717" max="8717" width="9.7109375" style="29" customWidth="1"/>
    <col min="8718" max="8718" width="10" style="29" customWidth="1"/>
    <col min="8719" max="8719" width="9.85546875" style="29" customWidth="1"/>
    <col min="8720" max="8720" width="8.85546875" style="29" customWidth="1"/>
    <col min="8721" max="8721" width="9.140625" style="29"/>
    <col min="8722" max="8722" width="7.28515625" style="29" customWidth="1"/>
    <col min="8723" max="8723" width="8.42578125" style="29" customWidth="1"/>
    <col min="8724" max="8724" width="2" style="29" customWidth="1"/>
    <col min="8725" max="8726" width="8" style="29" customWidth="1"/>
    <col min="8727" max="8727" width="8.42578125" style="29" customWidth="1"/>
    <col min="8728" max="8729" width="8.5703125" style="29" customWidth="1"/>
    <col min="8730" max="8967" width="9.140625" style="29"/>
    <col min="8968" max="8968" width="1.28515625" style="29" customWidth="1"/>
    <col min="8969" max="8969" width="15.42578125" style="29" customWidth="1"/>
    <col min="8970" max="8970" width="14.5703125" style="29" customWidth="1"/>
    <col min="8971" max="8971" width="14.85546875" style="29" customWidth="1"/>
    <col min="8972" max="8972" width="15.28515625" style="29" customWidth="1"/>
    <col min="8973" max="8973" width="9.7109375" style="29" customWidth="1"/>
    <col min="8974" max="8974" width="10" style="29" customWidth="1"/>
    <col min="8975" max="8975" width="9.85546875" style="29" customWidth="1"/>
    <col min="8976" max="8976" width="8.85546875" style="29" customWidth="1"/>
    <col min="8977" max="8977" width="9.140625" style="29"/>
    <col min="8978" max="8978" width="7.28515625" style="29" customWidth="1"/>
    <col min="8979" max="8979" width="8.42578125" style="29" customWidth="1"/>
    <col min="8980" max="8980" width="2" style="29" customWidth="1"/>
    <col min="8981" max="8982" width="8" style="29" customWidth="1"/>
    <col min="8983" max="8983" width="8.42578125" style="29" customWidth="1"/>
    <col min="8984" max="8985" width="8.5703125" style="29" customWidth="1"/>
    <col min="8986" max="9223" width="9.140625" style="29"/>
    <col min="9224" max="9224" width="1.28515625" style="29" customWidth="1"/>
    <col min="9225" max="9225" width="15.42578125" style="29" customWidth="1"/>
    <col min="9226" max="9226" width="14.5703125" style="29" customWidth="1"/>
    <col min="9227" max="9227" width="14.85546875" style="29" customWidth="1"/>
    <col min="9228" max="9228" width="15.28515625" style="29" customWidth="1"/>
    <col min="9229" max="9229" width="9.7109375" style="29" customWidth="1"/>
    <col min="9230" max="9230" width="10" style="29" customWidth="1"/>
    <col min="9231" max="9231" width="9.85546875" style="29" customWidth="1"/>
    <col min="9232" max="9232" width="8.85546875" style="29" customWidth="1"/>
    <col min="9233" max="9233" width="9.140625" style="29"/>
    <col min="9234" max="9234" width="7.28515625" style="29" customWidth="1"/>
    <col min="9235" max="9235" width="8.42578125" style="29" customWidth="1"/>
    <col min="9236" max="9236" width="2" style="29" customWidth="1"/>
    <col min="9237" max="9238" width="8" style="29" customWidth="1"/>
    <col min="9239" max="9239" width="8.42578125" style="29" customWidth="1"/>
    <col min="9240" max="9241" width="8.5703125" style="29" customWidth="1"/>
    <col min="9242" max="9479" width="9.140625" style="29"/>
    <col min="9480" max="9480" width="1.28515625" style="29" customWidth="1"/>
    <col min="9481" max="9481" width="15.42578125" style="29" customWidth="1"/>
    <col min="9482" max="9482" width="14.5703125" style="29" customWidth="1"/>
    <col min="9483" max="9483" width="14.85546875" style="29" customWidth="1"/>
    <col min="9484" max="9484" width="15.28515625" style="29" customWidth="1"/>
    <col min="9485" max="9485" width="9.7109375" style="29" customWidth="1"/>
    <col min="9486" max="9486" width="10" style="29" customWidth="1"/>
    <col min="9487" max="9487" width="9.85546875" style="29" customWidth="1"/>
    <col min="9488" max="9488" width="8.85546875" style="29" customWidth="1"/>
    <col min="9489" max="9489" width="9.140625" style="29"/>
    <col min="9490" max="9490" width="7.28515625" style="29" customWidth="1"/>
    <col min="9491" max="9491" width="8.42578125" style="29" customWidth="1"/>
    <col min="9492" max="9492" width="2" style="29" customWidth="1"/>
    <col min="9493" max="9494" width="8" style="29" customWidth="1"/>
    <col min="9495" max="9495" width="8.42578125" style="29" customWidth="1"/>
    <col min="9496" max="9497" width="8.5703125" style="29" customWidth="1"/>
    <col min="9498" max="9735" width="9.140625" style="29"/>
    <col min="9736" max="9736" width="1.28515625" style="29" customWidth="1"/>
    <col min="9737" max="9737" width="15.42578125" style="29" customWidth="1"/>
    <col min="9738" max="9738" width="14.5703125" style="29" customWidth="1"/>
    <col min="9739" max="9739" width="14.85546875" style="29" customWidth="1"/>
    <col min="9740" max="9740" width="15.28515625" style="29" customWidth="1"/>
    <col min="9741" max="9741" width="9.7109375" style="29" customWidth="1"/>
    <col min="9742" max="9742" width="10" style="29" customWidth="1"/>
    <col min="9743" max="9743" width="9.85546875" style="29" customWidth="1"/>
    <col min="9744" max="9744" width="8.85546875" style="29" customWidth="1"/>
    <col min="9745" max="9745" width="9.140625" style="29"/>
    <col min="9746" max="9746" width="7.28515625" style="29" customWidth="1"/>
    <col min="9747" max="9747" width="8.42578125" style="29" customWidth="1"/>
    <col min="9748" max="9748" width="2" style="29" customWidth="1"/>
    <col min="9749" max="9750" width="8" style="29" customWidth="1"/>
    <col min="9751" max="9751" width="8.42578125" style="29" customWidth="1"/>
    <col min="9752" max="9753" width="8.5703125" style="29" customWidth="1"/>
    <col min="9754" max="9991" width="9.140625" style="29"/>
    <col min="9992" max="9992" width="1.28515625" style="29" customWidth="1"/>
    <col min="9993" max="9993" width="15.42578125" style="29" customWidth="1"/>
    <col min="9994" max="9994" width="14.5703125" style="29" customWidth="1"/>
    <col min="9995" max="9995" width="14.85546875" style="29" customWidth="1"/>
    <col min="9996" max="9996" width="15.28515625" style="29" customWidth="1"/>
    <col min="9997" max="9997" width="9.7109375" style="29" customWidth="1"/>
    <col min="9998" max="9998" width="10" style="29" customWidth="1"/>
    <col min="9999" max="9999" width="9.85546875" style="29" customWidth="1"/>
    <col min="10000" max="10000" width="8.85546875" style="29" customWidth="1"/>
    <col min="10001" max="10001" width="9.140625" style="29"/>
    <col min="10002" max="10002" width="7.28515625" style="29" customWidth="1"/>
    <col min="10003" max="10003" width="8.42578125" style="29" customWidth="1"/>
    <col min="10004" max="10004" width="2" style="29" customWidth="1"/>
    <col min="10005" max="10006" width="8" style="29" customWidth="1"/>
    <col min="10007" max="10007" width="8.42578125" style="29" customWidth="1"/>
    <col min="10008" max="10009" width="8.5703125" style="29" customWidth="1"/>
    <col min="10010" max="10247" width="9.140625" style="29"/>
    <col min="10248" max="10248" width="1.28515625" style="29" customWidth="1"/>
    <col min="10249" max="10249" width="15.42578125" style="29" customWidth="1"/>
    <col min="10250" max="10250" width="14.5703125" style="29" customWidth="1"/>
    <col min="10251" max="10251" width="14.85546875" style="29" customWidth="1"/>
    <col min="10252" max="10252" width="15.28515625" style="29" customWidth="1"/>
    <col min="10253" max="10253" width="9.7109375" style="29" customWidth="1"/>
    <col min="10254" max="10254" width="10" style="29" customWidth="1"/>
    <col min="10255" max="10255" width="9.85546875" style="29" customWidth="1"/>
    <col min="10256" max="10256" width="8.85546875" style="29" customWidth="1"/>
    <col min="10257" max="10257" width="9.140625" style="29"/>
    <col min="10258" max="10258" width="7.28515625" style="29" customWidth="1"/>
    <col min="10259" max="10259" width="8.42578125" style="29" customWidth="1"/>
    <col min="10260" max="10260" width="2" style="29" customWidth="1"/>
    <col min="10261" max="10262" width="8" style="29" customWidth="1"/>
    <col min="10263" max="10263" width="8.42578125" style="29" customWidth="1"/>
    <col min="10264" max="10265" width="8.5703125" style="29" customWidth="1"/>
    <col min="10266" max="10503" width="9.140625" style="29"/>
    <col min="10504" max="10504" width="1.28515625" style="29" customWidth="1"/>
    <col min="10505" max="10505" width="15.42578125" style="29" customWidth="1"/>
    <col min="10506" max="10506" width="14.5703125" style="29" customWidth="1"/>
    <col min="10507" max="10507" width="14.85546875" style="29" customWidth="1"/>
    <col min="10508" max="10508" width="15.28515625" style="29" customWidth="1"/>
    <col min="10509" max="10509" width="9.7109375" style="29" customWidth="1"/>
    <col min="10510" max="10510" width="10" style="29" customWidth="1"/>
    <col min="10511" max="10511" width="9.85546875" style="29" customWidth="1"/>
    <col min="10512" max="10512" width="8.85546875" style="29" customWidth="1"/>
    <col min="10513" max="10513" width="9.140625" style="29"/>
    <col min="10514" max="10514" width="7.28515625" style="29" customWidth="1"/>
    <col min="10515" max="10515" width="8.42578125" style="29" customWidth="1"/>
    <col min="10516" max="10516" width="2" style="29" customWidth="1"/>
    <col min="10517" max="10518" width="8" style="29" customWidth="1"/>
    <col min="10519" max="10519" width="8.42578125" style="29" customWidth="1"/>
    <col min="10520" max="10521" width="8.5703125" style="29" customWidth="1"/>
    <col min="10522" max="10759" width="9.140625" style="29"/>
    <col min="10760" max="10760" width="1.28515625" style="29" customWidth="1"/>
    <col min="10761" max="10761" width="15.42578125" style="29" customWidth="1"/>
    <col min="10762" max="10762" width="14.5703125" style="29" customWidth="1"/>
    <col min="10763" max="10763" width="14.85546875" style="29" customWidth="1"/>
    <col min="10764" max="10764" width="15.28515625" style="29" customWidth="1"/>
    <col min="10765" max="10765" width="9.7109375" style="29" customWidth="1"/>
    <col min="10766" max="10766" width="10" style="29" customWidth="1"/>
    <col min="10767" max="10767" width="9.85546875" style="29" customWidth="1"/>
    <col min="10768" max="10768" width="8.85546875" style="29" customWidth="1"/>
    <col min="10769" max="10769" width="9.140625" style="29"/>
    <col min="10770" max="10770" width="7.28515625" style="29" customWidth="1"/>
    <col min="10771" max="10771" width="8.42578125" style="29" customWidth="1"/>
    <col min="10772" max="10772" width="2" style="29" customWidth="1"/>
    <col min="10773" max="10774" width="8" style="29" customWidth="1"/>
    <col min="10775" max="10775" width="8.42578125" style="29" customWidth="1"/>
    <col min="10776" max="10777" width="8.5703125" style="29" customWidth="1"/>
    <col min="10778" max="11015" width="9.140625" style="29"/>
    <col min="11016" max="11016" width="1.28515625" style="29" customWidth="1"/>
    <col min="11017" max="11017" width="15.42578125" style="29" customWidth="1"/>
    <col min="11018" max="11018" width="14.5703125" style="29" customWidth="1"/>
    <col min="11019" max="11019" width="14.85546875" style="29" customWidth="1"/>
    <col min="11020" max="11020" width="15.28515625" style="29" customWidth="1"/>
    <col min="11021" max="11021" width="9.7109375" style="29" customWidth="1"/>
    <col min="11022" max="11022" width="10" style="29" customWidth="1"/>
    <col min="11023" max="11023" width="9.85546875" style="29" customWidth="1"/>
    <col min="11024" max="11024" width="8.85546875" style="29" customWidth="1"/>
    <col min="11025" max="11025" width="9.140625" style="29"/>
    <col min="11026" max="11026" width="7.28515625" style="29" customWidth="1"/>
    <col min="11027" max="11027" width="8.42578125" style="29" customWidth="1"/>
    <col min="11028" max="11028" width="2" style="29" customWidth="1"/>
    <col min="11029" max="11030" width="8" style="29" customWidth="1"/>
    <col min="11031" max="11031" width="8.42578125" style="29" customWidth="1"/>
    <col min="11032" max="11033" width="8.5703125" style="29" customWidth="1"/>
    <col min="11034" max="11271" width="9.140625" style="29"/>
    <col min="11272" max="11272" width="1.28515625" style="29" customWidth="1"/>
    <col min="11273" max="11273" width="15.42578125" style="29" customWidth="1"/>
    <col min="11274" max="11274" width="14.5703125" style="29" customWidth="1"/>
    <col min="11275" max="11275" width="14.85546875" style="29" customWidth="1"/>
    <col min="11276" max="11276" width="15.28515625" style="29" customWidth="1"/>
    <col min="11277" max="11277" width="9.7109375" style="29" customWidth="1"/>
    <col min="11278" max="11278" width="10" style="29" customWidth="1"/>
    <col min="11279" max="11279" width="9.85546875" style="29" customWidth="1"/>
    <col min="11280" max="11280" width="8.85546875" style="29" customWidth="1"/>
    <col min="11281" max="11281" width="9.140625" style="29"/>
    <col min="11282" max="11282" width="7.28515625" style="29" customWidth="1"/>
    <col min="11283" max="11283" width="8.42578125" style="29" customWidth="1"/>
    <col min="11284" max="11284" width="2" style="29" customWidth="1"/>
    <col min="11285" max="11286" width="8" style="29" customWidth="1"/>
    <col min="11287" max="11287" width="8.42578125" style="29" customWidth="1"/>
    <col min="11288" max="11289" width="8.5703125" style="29" customWidth="1"/>
    <col min="11290" max="11527" width="9.140625" style="29"/>
    <col min="11528" max="11528" width="1.28515625" style="29" customWidth="1"/>
    <col min="11529" max="11529" width="15.42578125" style="29" customWidth="1"/>
    <col min="11530" max="11530" width="14.5703125" style="29" customWidth="1"/>
    <col min="11531" max="11531" width="14.85546875" style="29" customWidth="1"/>
    <col min="11532" max="11532" width="15.28515625" style="29" customWidth="1"/>
    <col min="11533" max="11533" width="9.7109375" style="29" customWidth="1"/>
    <col min="11534" max="11534" width="10" style="29" customWidth="1"/>
    <col min="11535" max="11535" width="9.85546875" style="29" customWidth="1"/>
    <col min="11536" max="11536" width="8.85546875" style="29" customWidth="1"/>
    <col min="11537" max="11537" width="9.140625" style="29"/>
    <col min="11538" max="11538" width="7.28515625" style="29" customWidth="1"/>
    <col min="11539" max="11539" width="8.42578125" style="29" customWidth="1"/>
    <col min="11540" max="11540" width="2" style="29" customWidth="1"/>
    <col min="11541" max="11542" width="8" style="29" customWidth="1"/>
    <col min="11543" max="11543" width="8.42578125" style="29" customWidth="1"/>
    <col min="11544" max="11545" width="8.5703125" style="29" customWidth="1"/>
    <col min="11546" max="11783" width="9.140625" style="29"/>
    <col min="11784" max="11784" width="1.28515625" style="29" customWidth="1"/>
    <col min="11785" max="11785" width="15.42578125" style="29" customWidth="1"/>
    <col min="11786" max="11786" width="14.5703125" style="29" customWidth="1"/>
    <col min="11787" max="11787" width="14.85546875" style="29" customWidth="1"/>
    <col min="11788" max="11788" width="15.28515625" style="29" customWidth="1"/>
    <col min="11789" max="11789" width="9.7109375" style="29" customWidth="1"/>
    <col min="11790" max="11790" width="10" style="29" customWidth="1"/>
    <col min="11791" max="11791" width="9.85546875" style="29" customWidth="1"/>
    <col min="11792" max="11792" width="8.85546875" style="29" customWidth="1"/>
    <col min="11793" max="11793" width="9.140625" style="29"/>
    <col min="11794" max="11794" width="7.28515625" style="29" customWidth="1"/>
    <col min="11795" max="11795" width="8.42578125" style="29" customWidth="1"/>
    <col min="11796" max="11796" width="2" style="29" customWidth="1"/>
    <col min="11797" max="11798" width="8" style="29" customWidth="1"/>
    <col min="11799" max="11799" width="8.42578125" style="29" customWidth="1"/>
    <col min="11800" max="11801" width="8.5703125" style="29" customWidth="1"/>
    <col min="11802" max="12039" width="9.140625" style="29"/>
    <col min="12040" max="12040" width="1.28515625" style="29" customWidth="1"/>
    <col min="12041" max="12041" width="15.42578125" style="29" customWidth="1"/>
    <col min="12042" max="12042" width="14.5703125" style="29" customWidth="1"/>
    <col min="12043" max="12043" width="14.85546875" style="29" customWidth="1"/>
    <col min="12044" max="12044" width="15.28515625" style="29" customWidth="1"/>
    <col min="12045" max="12045" width="9.7109375" style="29" customWidth="1"/>
    <col min="12046" max="12046" width="10" style="29" customWidth="1"/>
    <col min="12047" max="12047" width="9.85546875" style="29" customWidth="1"/>
    <col min="12048" max="12048" width="8.85546875" style="29" customWidth="1"/>
    <col min="12049" max="12049" width="9.140625" style="29"/>
    <col min="12050" max="12050" width="7.28515625" style="29" customWidth="1"/>
    <col min="12051" max="12051" width="8.42578125" style="29" customWidth="1"/>
    <col min="12052" max="12052" width="2" style="29" customWidth="1"/>
    <col min="12053" max="12054" width="8" style="29" customWidth="1"/>
    <col min="12055" max="12055" width="8.42578125" style="29" customWidth="1"/>
    <col min="12056" max="12057" width="8.5703125" style="29" customWidth="1"/>
    <col min="12058" max="12295" width="9.140625" style="29"/>
    <col min="12296" max="12296" width="1.28515625" style="29" customWidth="1"/>
    <col min="12297" max="12297" width="15.42578125" style="29" customWidth="1"/>
    <col min="12298" max="12298" width="14.5703125" style="29" customWidth="1"/>
    <col min="12299" max="12299" width="14.85546875" style="29" customWidth="1"/>
    <col min="12300" max="12300" width="15.28515625" style="29" customWidth="1"/>
    <col min="12301" max="12301" width="9.7109375" style="29" customWidth="1"/>
    <col min="12302" max="12302" width="10" style="29" customWidth="1"/>
    <col min="12303" max="12303" width="9.85546875" style="29" customWidth="1"/>
    <col min="12304" max="12304" width="8.85546875" style="29" customWidth="1"/>
    <col min="12305" max="12305" width="9.140625" style="29"/>
    <col min="12306" max="12306" width="7.28515625" style="29" customWidth="1"/>
    <col min="12307" max="12307" width="8.42578125" style="29" customWidth="1"/>
    <col min="12308" max="12308" width="2" style="29" customWidth="1"/>
    <col min="12309" max="12310" width="8" style="29" customWidth="1"/>
    <col min="12311" max="12311" width="8.42578125" style="29" customWidth="1"/>
    <col min="12312" max="12313" width="8.5703125" style="29" customWidth="1"/>
    <col min="12314" max="12551" width="9.140625" style="29"/>
    <col min="12552" max="12552" width="1.28515625" style="29" customWidth="1"/>
    <col min="12553" max="12553" width="15.42578125" style="29" customWidth="1"/>
    <col min="12554" max="12554" width="14.5703125" style="29" customWidth="1"/>
    <col min="12555" max="12555" width="14.85546875" style="29" customWidth="1"/>
    <col min="12556" max="12556" width="15.28515625" style="29" customWidth="1"/>
    <col min="12557" max="12557" width="9.7109375" style="29" customWidth="1"/>
    <col min="12558" max="12558" width="10" style="29" customWidth="1"/>
    <col min="12559" max="12559" width="9.85546875" style="29" customWidth="1"/>
    <col min="12560" max="12560" width="8.85546875" style="29" customWidth="1"/>
    <col min="12561" max="12561" width="9.140625" style="29"/>
    <col min="12562" max="12562" width="7.28515625" style="29" customWidth="1"/>
    <col min="12563" max="12563" width="8.42578125" style="29" customWidth="1"/>
    <col min="12564" max="12564" width="2" style="29" customWidth="1"/>
    <col min="12565" max="12566" width="8" style="29" customWidth="1"/>
    <col min="12567" max="12567" width="8.42578125" style="29" customWidth="1"/>
    <col min="12568" max="12569" width="8.5703125" style="29" customWidth="1"/>
    <col min="12570" max="12807" width="9.140625" style="29"/>
    <col min="12808" max="12808" width="1.28515625" style="29" customWidth="1"/>
    <col min="12809" max="12809" width="15.42578125" style="29" customWidth="1"/>
    <col min="12810" max="12810" width="14.5703125" style="29" customWidth="1"/>
    <col min="12811" max="12811" width="14.85546875" style="29" customWidth="1"/>
    <col min="12812" max="12812" width="15.28515625" style="29" customWidth="1"/>
    <col min="12813" max="12813" width="9.7109375" style="29" customWidth="1"/>
    <col min="12814" max="12814" width="10" style="29" customWidth="1"/>
    <col min="12815" max="12815" width="9.85546875" style="29" customWidth="1"/>
    <col min="12816" max="12816" width="8.85546875" style="29" customWidth="1"/>
    <col min="12817" max="12817" width="9.140625" style="29"/>
    <col min="12818" max="12818" width="7.28515625" style="29" customWidth="1"/>
    <col min="12819" max="12819" width="8.42578125" style="29" customWidth="1"/>
    <col min="12820" max="12820" width="2" style="29" customWidth="1"/>
    <col min="12821" max="12822" width="8" style="29" customWidth="1"/>
    <col min="12823" max="12823" width="8.42578125" style="29" customWidth="1"/>
    <col min="12824" max="12825" width="8.5703125" style="29" customWidth="1"/>
    <col min="12826" max="13063" width="9.140625" style="29"/>
    <col min="13064" max="13064" width="1.28515625" style="29" customWidth="1"/>
    <col min="13065" max="13065" width="15.42578125" style="29" customWidth="1"/>
    <col min="13066" max="13066" width="14.5703125" style="29" customWidth="1"/>
    <col min="13067" max="13067" width="14.85546875" style="29" customWidth="1"/>
    <col min="13068" max="13068" width="15.28515625" style="29" customWidth="1"/>
    <col min="13069" max="13069" width="9.7109375" style="29" customWidth="1"/>
    <col min="13070" max="13070" width="10" style="29" customWidth="1"/>
    <col min="13071" max="13071" width="9.85546875" style="29" customWidth="1"/>
    <col min="13072" max="13072" width="8.85546875" style="29" customWidth="1"/>
    <col min="13073" max="13073" width="9.140625" style="29"/>
    <col min="13074" max="13074" width="7.28515625" style="29" customWidth="1"/>
    <col min="13075" max="13075" width="8.42578125" style="29" customWidth="1"/>
    <col min="13076" max="13076" width="2" style="29" customWidth="1"/>
    <col min="13077" max="13078" width="8" style="29" customWidth="1"/>
    <col min="13079" max="13079" width="8.42578125" style="29" customWidth="1"/>
    <col min="13080" max="13081" width="8.5703125" style="29" customWidth="1"/>
    <col min="13082" max="13319" width="9.140625" style="29"/>
    <col min="13320" max="13320" width="1.28515625" style="29" customWidth="1"/>
    <col min="13321" max="13321" width="15.42578125" style="29" customWidth="1"/>
    <col min="13322" max="13322" width="14.5703125" style="29" customWidth="1"/>
    <col min="13323" max="13323" width="14.85546875" style="29" customWidth="1"/>
    <col min="13324" max="13324" width="15.28515625" style="29" customWidth="1"/>
    <col min="13325" max="13325" width="9.7109375" style="29" customWidth="1"/>
    <col min="13326" max="13326" width="10" style="29" customWidth="1"/>
    <col min="13327" max="13327" width="9.85546875" style="29" customWidth="1"/>
    <col min="13328" max="13328" width="8.85546875" style="29" customWidth="1"/>
    <col min="13329" max="13329" width="9.140625" style="29"/>
    <col min="13330" max="13330" width="7.28515625" style="29" customWidth="1"/>
    <col min="13331" max="13331" width="8.42578125" style="29" customWidth="1"/>
    <col min="13332" max="13332" width="2" style="29" customWidth="1"/>
    <col min="13333" max="13334" width="8" style="29" customWidth="1"/>
    <col min="13335" max="13335" width="8.42578125" style="29" customWidth="1"/>
    <col min="13336" max="13337" width="8.5703125" style="29" customWidth="1"/>
    <col min="13338" max="13575" width="9.140625" style="29"/>
    <col min="13576" max="13576" width="1.28515625" style="29" customWidth="1"/>
    <col min="13577" max="13577" width="15.42578125" style="29" customWidth="1"/>
    <col min="13578" max="13578" width="14.5703125" style="29" customWidth="1"/>
    <col min="13579" max="13579" width="14.85546875" style="29" customWidth="1"/>
    <col min="13580" max="13580" width="15.28515625" style="29" customWidth="1"/>
    <col min="13581" max="13581" width="9.7109375" style="29" customWidth="1"/>
    <col min="13582" max="13582" width="10" style="29" customWidth="1"/>
    <col min="13583" max="13583" width="9.85546875" style="29" customWidth="1"/>
    <col min="13584" max="13584" width="8.85546875" style="29" customWidth="1"/>
    <col min="13585" max="13585" width="9.140625" style="29"/>
    <col min="13586" max="13586" width="7.28515625" style="29" customWidth="1"/>
    <col min="13587" max="13587" width="8.42578125" style="29" customWidth="1"/>
    <col min="13588" max="13588" width="2" style="29" customWidth="1"/>
    <col min="13589" max="13590" width="8" style="29" customWidth="1"/>
    <col min="13591" max="13591" width="8.42578125" style="29" customWidth="1"/>
    <col min="13592" max="13593" width="8.5703125" style="29" customWidth="1"/>
    <col min="13594" max="13831" width="9.140625" style="29"/>
    <col min="13832" max="13832" width="1.28515625" style="29" customWidth="1"/>
    <col min="13833" max="13833" width="15.42578125" style="29" customWidth="1"/>
    <col min="13834" max="13834" width="14.5703125" style="29" customWidth="1"/>
    <col min="13835" max="13835" width="14.85546875" style="29" customWidth="1"/>
    <col min="13836" max="13836" width="15.28515625" style="29" customWidth="1"/>
    <col min="13837" max="13837" width="9.7109375" style="29" customWidth="1"/>
    <col min="13838" max="13838" width="10" style="29" customWidth="1"/>
    <col min="13839" max="13839" width="9.85546875" style="29" customWidth="1"/>
    <col min="13840" max="13840" width="8.85546875" style="29" customWidth="1"/>
    <col min="13841" max="13841" width="9.140625" style="29"/>
    <col min="13842" max="13842" width="7.28515625" style="29" customWidth="1"/>
    <col min="13843" max="13843" width="8.42578125" style="29" customWidth="1"/>
    <col min="13844" max="13844" width="2" style="29" customWidth="1"/>
    <col min="13845" max="13846" width="8" style="29" customWidth="1"/>
    <col min="13847" max="13847" width="8.42578125" style="29" customWidth="1"/>
    <col min="13848" max="13849" width="8.5703125" style="29" customWidth="1"/>
    <col min="13850" max="14087" width="9.140625" style="29"/>
    <col min="14088" max="14088" width="1.28515625" style="29" customWidth="1"/>
    <col min="14089" max="14089" width="15.42578125" style="29" customWidth="1"/>
    <col min="14090" max="14090" width="14.5703125" style="29" customWidth="1"/>
    <col min="14091" max="14091" width="14.85546875" style="29" customWidth="1"/>
    <col min="14092" max="14092" width="15.28515625" style="29" customWidth="1"/>
    <col min="14093" max="14093" width="9.7109375" style="29" customWidth="1"/>
    <col min="14094" max="14094" width="10" style="29" customWidth="1"/>
    <col min="14095" max="14095" width="9.85546875" style="29" customWidth="1"/>
    <col min="14096" max="14096" width="8.85546875" style="29" customWidth="1"/>
    <col min="14097" max="14097" width="9.140625" style="29"/>
    <col min="14098" max="14098" width="7.28515625" style="29" customWidth="1"/>
    <col min="14099" max="14099" width="8.42578125" style="29" customWidth="1"/>
    <col min="14100" max="14100" width="2" style="29" customWidth="1"/>
    <col min="14101" max="14102" width="8" style="29" customWidth="1"/>
    <col min="14103" max="14103" width="8.42578125" style="29" customWidth="1"/>
    <col min="14104" max="14105" width="8.5703125" style="29" customWidth="1"/>
    <col min="14106" max="14343" width="9.140625" style="29"/>
    <col min="14344" max="14344" width="1.28515625" style="29" customWidth="1"/>
    <col min="14345" max="14345" width="15.42578125" style="29" customWidth="1"/>
    <col min="14346" max="14346" width="14.5703125" style="29" customWidth="1"/>
    <col min="14347" max="14347" width="14.85546875" style="29" customWidth="1"/>
    <col min="14348" max="14348" width="15.28515625" style="29" customWidth="1"/>
    <col min="14349" max="14349" width="9.7109375" style="29" customWidth="1"/>
    <col min="14350" max="14350" width="10" style="29" customWidth="1"/>
    <col min="14351" max="14351" width="9.85546875" style="29" customWidth="1"/>
    <col min="14352" max="14352" width="8.85546875" style="29" customWidth="1"/>
    <col min="14353" max="14353" width="9.140625" style="29"/>
    <col min="14354" max="14354" width="7.28515625" style="29" customWidth="1"/>
    <col min="14355" max="14355" width="8.42578125" style="29" customWidth="1"/>
    <col min="14356" max="14356" width="2" style="29" customWidth="1"/>
    <col min="14357" max="14358" width="8" style="29" customWidth="1"/>
    <col min="14359" max="14359" width="8.42578125" style="29" customWidth="1"/>
    <col min="14360" max="14361" width="8.5703125" style="29" customWidth="1"/>
    <col min="14362" max="14599" width="9.140625" style="29"/>
    <col min="14600" max="14600" width="1.28515625" style="29" customWidth="1"/>
    <col min="14601" max="14601" width="15.42578125" style="29" customWidth="1"/>
    <col min="14602" max="14602" width="14.5703125" style="29" customWidth="1"/>
    <col min="14603" max="14603" width="14.85546875" style="29" customWidth="1"/>
    <col min="14604" max="14604" width="15.28515625" style="29" customWidth="1"/>
    <col min="14605" max="14605" width="9.7109375" style="29" customWidth="1"/>
    <col min="14606" max="14606" width="10" style="29" customWidth="1"/>
    <col min="14607" max="14607" width="9.85546875" style="29" customWidth="1"/>
    <col min="14608" max="14608" width="8.85546875" style="29" customWidth="1"/>
    <col min="14609" max="14609" width="9.140625" style="29"/>
    <col min="14610" max="14610" width="7.28515625" style="29" customWidth="1"/>
    <col min="14611" max="14611" width="8.42578125" style="29" customWidth="1"/>
    <col min="14612" max="14612" width="2" style="29" customWidth="1"/>
    <col min="14613" max="14614" width="8" style="29" customWidth="1"/>
    <col min="14615" max="14615" width="8.42578125" style="29" customWidth="1"/>
    <col min="14616" max="14617" width="8.5703125" style="29" customWidth="1"/>
    <col min="14618" max="14855" width="9.140625" style="29"/>
    <col min="14856" max="14856" width="1.28515625" style="29" customWidth="1"/>
    <col min="14857" max="14857" width="15.42578125" style="29" customWidth="1"/>
    <col min="14858" max="14858" width="14.5703125" style="29" customWidth="1"/>
    <col min="14859" max="14859" width="14.85546875" style="29" customWidth="1"/>
    <col min="14860" max="14860" width="15.28515625" style="29" customWidth="1"/>
    <col min="14861" max="14861" width="9.7109375" style="29" customWidth="1"/>
    <col min="14862" max="14862" width="10" style="29" customWidth="1"/>
    <col min="14863" max="14863" width="9.85546875" style="29" customWidth="1"/>
    <col min="14864" max="14864" width="8.85546875" style="29" customWidth="1"/>
    <col min="14865" max="14865" width="9.140625" style="29"/>
    <col min="14866" max="14866" width="7.28515625" style="29" customWidth="1"/>
    <col min="14867" max="14867" width="8.42578125" style="29" customWidth="1"/>
    <col min="14868" max="14868" width="2" style="29" customWidth="1"/>
    <col min="14869" max="14870" width="8" style="29" customWidth="1"/>
    <col min="14871" max="14871" width="8.42578125" style="29" customWidth="1"/>
    <col min="14872" max="14873" width="8.5703125" style="29" customWidth="1"/>
    <col min="14874" max="15111" width="9.140625" style="29"/>
    <col min="15112" max="15112" width="1.28515625" style="29" customWidth="1"/>
    <col min="15113" max="15113" width="15.42578125" style="29" customWidth="1"/>
    <col min="15114" max="15114" width="14.5703125" style="29" customWidth="1"/>
    <col min="15115" max="15115" width="14.85546875" style="29" customWidth="1"/>
    <col min="15116" max="15116" width="15.28515625" style="29" customWidth="1"/>
    <col min="15117" max="15117" width="9.7109375" style="29" customWidth="1"/>
    <col min="15118" max="15118" width="10" style="29" customWidth="1"/>
    <col min="15119" max="15119" width="9.85546875" style="29" customWidth="1"/>
    <col min="15120" max="15120" width="8.85546875" style="29" customWidth="1"/>
    <col min="15121" max="15121" width="9.140625" style="29"/>
    <col min="15122" max="15122" width="7.28515625" style="29" customWidth="1"/>
    <col min="15123" max="15123" width="8.42578125" style="29" customWidth="1"/>
    <col min="15124" max="15124" width="2" style="29" customWidth="1"/>
    <col min="15125" max="15126" width="8" style="29" customWidth="1"/>
    <col min="15127" max="15127" width="8.42578125" style="29" customWidth="1"/>
    <col min="15128" max="15129" width="8.5703125" style="29" customWidth="1"/>
    <col min="15130" max="15367" width="9.140625" style="29"/>
    <col min="15368" max="15368" width="1.28515625" style="29" customWidth="1"/>
    <col min="15369" max="15369" width="15.42578125" style="29" customWidth="1"/>
    <col min="15370" max="15370" width="14.5703125" style="29" customWidth="1"/>
    <col min="15371" max="15371" width="14.85546875" style="29" customWidth="1"/>
    <col min="15372" max="15372" width="15.28515625" style="29" customWidth="1"/>
    <col min="15373" max="15373" width="9.7109375" style="29" customWidth="1"/>
    <col min="15374" max="15374" width="10" style="29" customWidth="1"/>
    <col min="15375" max="15375" width="9.85546875" style="29" customWidth="1"/>
    <col min="15376" max="15376" width="8.85546875" style="29" customWidth="1"/>
    <col min="15377" max="15377" width="9.140625" style="29"/>
    <col min="15378" max="15378" width="7.28515625" style="29" customWidth="1"/>
    <col min="15379" max="15379" width="8.42578125" style="29" customWidth="1"/>
    <col min="15380" max="15380" width="2" style="29" customWidth="1"/>
    <col min="15381" max="15382" width="8" style="29" customWidth="1"/>
    <col min="15383" max="15383" width="8.42578125" style="29" customWidth="1"/>
    <col min="15384" max="15385" width="8.5703125" style="29" customWidth="1"/>
    <col min="15386" max="15623" width="9.140625" style="29"/>
    <col min="15624" max="15624" width="1.28515625" style="29" customWidth="1"/>
    <col min="15625" max="15625" width="15.42578125" style="29" customWidth="1"/>
    <col min="15626" max="15626" width="14.5703125" style="29" customWidth="1"/>
    <col min="15627" max="15627" width="14.85546875" style="29" customWidth="1"/>
    <col min="15628" max="15628" width="15.28515625" style="29" customWidth="1"/>
    <col min="15629" max="15629" width="9.7109375" style="29" customWidth="1"/>
    <col min="15630" max="15630" width="10" style="29" customWidth="1"/>
    <col min="15631" max="15631" width="9.85546875" style="29" customWidth="1"/>
    <col min="15632" max="15632" width="8.85546875" style="29" customWidth="1"/>
    <col min="15633" max="15633" width="9.140625" style="29"/>
    <col min="15634" max="15634" width="7.28515625" style="29" customWidth="1"/>
    <col min="15635" max="15635" width="8.42578125" style="29" customWidth="1"/>
    <col min="15636" max="15636" width="2" style="29" customWidth="1"/>
    <col min="15637" max="15638" width="8" style="29" customWidth="1"/>
    <col min="15639" max="15639" width="8.42578125" style="29" customWidth="1"/>
    <col min="15640" max="15641" width="8.5703125" style="29" customWidth="1"/>
    <col min="15642" max="15879" width="9.140625" style="29"/>
    <col min="15880" max="15880" width="1.28515625" style="29" customWidth="1"/>
    <col min="15881" max="15881" width="15.42578125" style="29" customWidth="1"/>
    <col min="15882" max="15882" width="14.5703125" style="29" customWidth="1"/>
    <col min="15883" max="15883" width="14.85546875" style="29" customWidth="1"/>
    <col min="15884" max="15884" width="15.28515625" style="29" customWidth="1"/>
    <col min="15885" max="15885" width="9.7109375" style="29" customWidth="1"/>
    <col min="15886" max="15886" width="10" style="29" customWidth="1"/>
    <col min="15887" max="15887" width="9.85546875" style="29" customWidth="1"/>
    <col min="15888" max="15888" width="8.85546875" style="29" customWidth="1"/>
    <col min="15889" max="15889" width="9.140625" style="29"/>
    <col min="15890" max="15890" width="7.28515625" style="29" customWidth="1"/>
    <col min="15891" max="15891" width="8.42578125" style="29" customWidth="1"/>
    <col min="15892" max="15892" width="2" style="29" customWidth="1"/>
    <col min="15893" max="15894" width="8" style="29" customWidth="1"/>
    <col min="15895" max="15895" width="8.42578125" style="29" customWidth="1"/>
    <col min="15896" max="15897" width="8.5703125" style="29" customWidth="1"/>
    <col min="15898" max="16135" width="9.140625" style="29"/>
    <col min="16136" max="16136" width="1.28515625" style="29" customWidth="1"/>
    <col min="16137" max="16137" width="15.42578125" style="29" customWidth="1"/>
    <col min="16138" max="16138" width="14.5703125" style="29" customWidth="1"/>
    <col min="16139" max="16139" width="14.85546875" style="29" customWidth="1"/>
    <col min="16140" max="16140" width="15.28515625" style="29" customWidth="1"/>
    <col min="16141" max="16141" width="9.7109375" style="29" customWidth="1"/>
    <col min="16142" max="16142" width="10" style="29" customWidth="1"/>
    <col min="16143" max="16143" width="9.85546875" style="29" customWidth="1"/>
    <col min="16144" max="16144" width="8.85546875" style="29" customWidth="1"/>
    <col min="16145" max="16145" width="9.140625" style="29"/>
    <col min="16146" max="16146" width="7.28515625" style="29" customWidth="1"/>
    <col min="16147" max="16147" width="8.42578125" style="29" customWidth="1"/>
    <col min="16148" max="16148" width="2" style="29" customWidth="1"/>
    <col min="16149" max="16150" width="8" style="29" customWidth="1"/>
    <col min="16151" max="16151" width="8.42578125" style="29" customWidth="1"/>
    <col min="16152" max="16153" width="8.5703125" style="29" customWidth="1"/>
    <col min="16154" max="16384" width="9.140625" style="29"/>
  </cols>
  <sheetData>
    <row r="1" spans="2:29" ht="15" customHeight="1" x14ac:dyDescent="0.25">
      <c r="B1" s="239" t="s">
        <v>379</v>
      </c>
      <c r="C1" s="240"/>
      <c r="D1" s="240"/>
      <c r="E1" s="240"/>
      <c r="F1" s="240"/>
      <c r="G1" s="240"/>
      <c r="H1" s="240"/>
      <c r="I1" s="240"/>
      <c r="J1" s="240"/>
      <c r="K1" s="240"/>
      <c r="L1" s="240"/>
      <c r="M1" s="240"/>
      <c r="N1" s="240"/>
      <c r="O1" s="241"/>
      <c r="P1" s="117"/>
      <c r="Q1" s="204" t="s">
        <v>293</v>
      </c>
      <c r="R1" s="205"/>
      <c r="T1" s="224" t="s">
        <v>283</v>
      </c>
      <c r="U1" s="225"/>
      <c r="V1" s="225"/>
      <c r="W1" s="225"/>
      <c r="X1" s="225"/>
      <c r="Y1" s="225"/>
      <c r="Z1" s="226"/>
      <c r="AA1" s="197" t="s">
        <v>284</v>
      </c>
      <c r="AB1" s="198"/>
      <c r="AC1" s="199"/>
    </row>
    <row r="2" spans="2:29" ht="12.75" customHeight="1" x14ac:dyDescent="0.25">
      <c r="B2" s="227" t="s">
        <v>0</v>
      </c>
      <c r="C2" s="228"/>
      <c r="D2" s="188" t="s">
        <v>1</v>
      </c>
      <c r="E2" s="189"/>
      <c r="F2" s="190" t="s">
        <v>272</v>
      </c>
      <c r="G2" s="190" t="s">
        <v>6</v>
      </c>
      <c r="H2" s="190" t="s">
        <v>7</v>
      </c>
      <c r="I2" s="190" t="s">
        <v>10</v>
      </c>
      <c r="J2" s="192" t="s">
        <v>290</v>
      </c>
      <c r="K2" s="192"/>
      <c r="L2" s="231" t="s">
        <v>2</v>
      </c>
      <c r="M2" s="233" t="s">
        <v>3</v>
      </c>
      <c r="N2" s="235" t="s">
        <v>4</v>
      </c>
      <c r="O2" s="236"/>
      <c r="Q2" s="231" t="s">
        <v>291</v>
      </c>
      <c r="R2" s="262" t="s">
        <v>261</v>
      </c>
      <c r="S2" s="35"/>
      <c r="T2" s="200" t="s">
        <v>5</v>
      </c>
      <c r="U2" s="200" t="s">
        <v>6</v>
      </c>
      <c r="V2" s="200" t="s">
        <v>7</v>
      </c>
      <c r="W2" s="200" t="s">
        <v>8</v>
      </c>
      <c r="X2" s="200" t="s">
        <v>285</v>
      </c>
      <c r="Y2" s="200" t="s">
        <v>286</v>
      </c>
      <c r="Z2" s="200" t="s">
        <v>9</v>
      </c>
      <c r="AA2" s="202" t="s">
        <v>287</v>
      </c>
      <c r="AB2" s="202" t="s">
        <v>288</v>
      </c>
      <c r="AC2" s="202" t="s">
        <v>289</v>
      </c>
    </row>
    <row r="3" spans="2:29" x14ac:dyDescent="0.25">
      <c r="B3" s="229"/>
      <c r="C3" s="230"/>
      <c r="D3" s="4" t="s">
        <v>295</v>
      </c>
      <c r="E3" s="4" t="s">
        <v>296</v>
      </c>
      <c r="F3" s="191"/>
      <c r="G3" s="191"/>
      <c r="H3" s="191"/>
      <c r="I3" s="191"/>
      <c r="J3" s="36" t="s">
        <v>285</v>
      </c>
      <c r="K3" s="37" t="s">
        <v>286</v>
      </c>
      <c r="L3" s="232"/>
      <c r="M3" s="234"/>
      <c r="N3" s="237"/>
      <c r="O3" s="238"/>
      <c r="Q3" s="232"/>
      <c r="R3" s="263"/>
      <c r="S3" s="35"/>
      <c r="T3" s="201"/>
      <c r="U3" s="201"/>
      <c r="V3" s="201"/>
      <c r="W3" s="201"/>
      <c r="X3" s="201"/>
      <c r="Y3" s="201"/>
      <c r="Z3" s="201"/>
      <c r="AA3" s="203"/>
      <c r="AB3" s="203"/>
      <c r="AC3" s="203"/>
    </row>
    <row r="4" spans="2:29" x14ac:dyDescent="0.25">
      <c r="B4" s="184" t="s">
        <v>292</v>
      </c>
      <c r="C4" s="185"/>
      <c r="D4" s="15" t="s">
        <v>12</v>
      </c>
      <c r="E4" s="15" t="s">
        <v>12</v>
      </c>
      <c r="F4" s="15">
        <v>1</v>
      </c>
      <c r="G4" s="15" t="s">
        <v>217</v>
      </c>
      <c r="H4" s="15"/>
      <c r="I4" s="15"/>
      <c r="J4" s="15"/>
      <c r="K4" s="15"/>
      <c r="L4" s="6">
        <v>1</v>
      </c>
      <c r="M4" s="10">
        <f>AC4</f>
        <v>0</v>
      </c>
      <c r="N4" s="186">
        <v>1</v>
      </c>
      <c r="O4" s="187"/>
      <c r="Q4" s="19">
        <v>1</v>
      </c>
      <c r="R4" s="79">
        <f>Q4*M4</f>
        <v>0</v>
      </c>
      <c r="S4" s="35"/>
      <c r="T4" s="7">
        <v>0</v>
      </c>
      <c r="U4" s="3"/>
      <c r="V4" s="3"/>
      <c r="W4" s="3"/>
      <c r="X4" s="3"/>
      <c r="Y4" s="3"/>
      <c r="Z4" s="32">
        <f>SUM(T4:Y4)</f>
        <v>0</v>
      </c>
      <c r="AA4" s="8">
        <f>Z4*L4</f>
        <v>0</v>
      </c>
      <c r="AB4" s="8">
        <v>0</v>
      </c>
      <c r="AC4" s="8">
        <f>AA4+AB4</f>
        <v>0</v>
      </c>
    </row>
    <row r="5" spans="2:29" x14ac:dyDescent="0.25">
      <c r="B5" s="184" t="s">
        <v>11</v>
      </c>
      <c r="C5" s="185"/>
      <c r="D5" s="15" t="s">
        <v>12</v>
      </c>
      <c r="E5" s="15" t="s">
        <v>12</v>
      </c>
      <c r="F5" s="9">
        <v>1</v>
      </c>
      <c r="G5" s="15" t="s">
        <v>217</v>
      </c>
      <c r="H5" s="15"/>
      <c r="I5" s="15"/>
      <c r="J5" s="15"/>
      <c r="K5" s="9"/>
      <c r="L5" s="6">
        <v>1</v>
      </c>
      <c r="M5" s="10">
        <f t="shared" ref="M5:M7" si="0">AC5</f>
        <v>20</v>
      </c>
      <c r="N5" s="186" t="s">
        <v>13</v>
      </c>
      <c r="O5" s="187"/>
      <c r="P5" s="113"/>
      <c r="Q5" s="19"/>
      <c r="R5" s="79">
        <f t="shared" ref="R5:R7" si="1">Q5*M5</f>
        <v>0</v>
      </c>
      <c r="S5" s="45"/>
      <c r="T5" s="114">
        <v>20</v>
      </c>
      <c r="U5" s="115"/>
      <c r="V5" s="115"/>
      <c r="W5" s="115"/>
      <c r="X5" s="115"/>
      <c r="Y5" s="115"/>
      <c r="Z5" s="32">
        <f t="shared" ref="Z5:Z7" si="2">SUM(T5:Y5)</f>
        <v>20</v>
      </c>
      <c r="AA5" s="8">
        <f t="shared" ref="AA5:AA7" si="3">Z5*L5</f>
        <v>20</v>
      </c>
      <c r="AB5" s="8">
        <v>0</v>
      </c>
      <c r="AC5" s="8">
        <f t="shared" ref="AC5:AC7" si="4">AA5+AB5</f>
        <v>20</v>
      </c>
    </row>
    <row r="6" spans="2:29" x14ac:dyDescent="0.25">
      <c r="B6" s="153" t="s">
        <v>216</v>
      </c>
      <c r="C6" s="155"/>
      <c r="D6" s="19" t="s">
        <v>294</v>
      </c>
      <c r="E6" s="19" t="s">
        <v>294</v>
      </c>
      <c r="F6" s="68">
        <v>1</v>
      </c>
      <c r="G6" s="19" t="s">
        <v>217</v>
      </c>
      <c r="H6" s="19"/>
      <c r="I6" s="19"/>
      <c r="J6" s="19"/>
      <c r="K6" s="68"/>
      <c r="L6" s="19">
        <v>1</v>
      </c>
      <c r="M6" s="10">
        <f t="shared" si="0"/>
        <v>100</v>
      </c>
      <c r="N6" s="206" t="s">
        <v>22</v>
      </c>
      <c r="O6" s="207"/>
      <c r="P6" s="21"/>
      <c r="Q6" s="19"/>
      <c r="R6" s="79">
        <f>Q6*M6</f>
        <v>0</v>
      </c>
      <c r="S6" s="45"/>
      <c r="T6" s="14">
        <v>100</v>
      </c>
      <c r="U6" s="14"/>
      <c r="V6" s="14"/>
      <c r="W6" s="14"/>
      <c r="X6" s="14"/>
      <c r="Y6" s="14"/>
      <c r="Z6" s="32">
        <f>SUM(T6:Y6)</f>
        <v>100</v>
      </c>
      <c r="AA6" s="8">
        <f>Z6*L6</f>
        <v>100</v>
      </c>
      <c r="AB6" s="8">
        <v>0</v>
      </c>
      <c r="AC6" s="8">
        <f t="shared" si="4"/>
        <v>100</v>
      </c>
    </row>
    <row r="7" spans="2:29" x14ac:dyDescent="0.25">
      <c r="B7" s="184" t="s">
        <v>215</v>
      </c>
      <c r="C7" s="185"/>
      <c r="D7" s="15" t="s">
        <v>215</v>
      </c>
      <c r="E7" s="15" t="s">
        <v>215</v>
      </c>
      <c r="F7" s="9">
        <v>1</v>
      </c>
      <c r="G7" s="15" t="s">
        <v>14</v>
      </c>
      <c r="H7" s="15"/>
      <c r="I7" s="15"/>
      <c r="J7" s="15"/>
      <c r="K7" s="9"/>
      <c r="L7" s="6">
        <v>1</v>
      </c>
      <c r="M7" s="10">
        <f t="shared" si="0"/>
        <v>60</v>
      </c>
      <c r="N7" s="186">
        <v>1</v>
      </c>
      <c r="O7" s="187"/>
      <c r="P7" s="113"/>
      <c r="Q7" s="19"/>
      <c r="R7" s="79">
        <f t="shared" si="1"/>
        <v>0</v>
      </c>
      <c r="S7" s="45"/>
      <c r="T7" s="114">
        <v>50</v>
      </c>
      <c r="U7" s="114">
        <v>10</v>
      </c>
      <c r="V7" s="115"/>
      <c r="W7" s="115"/>
      <c r="X7" s="115"/>
      <c r="Y7" s="115"/>
      <c r="Z7" s="32">
        <f t="shared" si="2"/>
        <v>60</v>
      </c>
      <c r="AA7" s="8">
        <f t="shared" si="3"/>
        <v>60</v>
      </c>
      <c r="AB7" s="8">
        <v>0</v>
      </c>
      <c r="AC7" s="8">
        <f t="shared" si="4"/>
        <v>60</v>
      </c>
    </row>
    <row r="8" spans="2:29" x14ac:dyDescent="0.25">
      <c r="B8" s="244" t="s">
        <v>309</v>
      </c>
      <c r="C8" s="245"/>
      <c r="D8" s="245"/>
      <c r="E8" s="245"/>
      <c r="F8" s="245"/>
      <c r="G8" s="245"/>
      <c r="H8" s="245"/>
      <c r="I8" s="245"/>
      <c r="J8" s="245"/>
      <c r="K8" s="245"/>
      <c r="L8" s="245"/>
      <c r="M8" s="245"/>
      <c r="N8" s="245"/>
      <c r="O8" s="246"/>
      <c r="P8" s="118"/>
      <c r="Q8" s="19"/>
      <c r="R8" s="19"/>
      <c r="S8" s="45"/>
      <c r="T8" s="101"/>
      <c r="U8" s="101"/>
      <c r="V8" s="101"/>
      <c r="W8" s="101"/>
      <c r="X8" s="101"/>
      <c r="Y8" s="101"/>
      <c r="Z8" s="101"/>
      <c r="AA8" s="100"/>
      <c r="AB8" s="100"/>
      <c r="AC8" s="100"/>
    </row>
    <row r="9" spans="2:29" x14ac:dyDescent="0.25">
      <c r="B9" s="153" t="s">
        <v>260</v>
      </c>
      <c r="C9" s="155"/>
      <c r="D9" s="19" t="s">
        <v>33</v>
      </c>
      <c r="E9" s="19" t="s">
        <v>33</v>
      </c>
      <c r="F9" s="68">
        <v>1</v>
      </c>
      <c r="G9" s="19" t="s">
        <v>14</v>
      </c>
      <c r="H9" s="19" t="s">
        <v>18</v>
      </c>
      <c r="I9" s="19"/>
      <c r="J9" s="19" t="s">
        <v>271</v>
      </c>
      <c r="K9" s="68"/>
      <c r="L9" s="19">
        <v>4</v>
      </c>
      <c r="M9" s="10">
        <f t="shared" ref="M9:M18" si="5">AC9</f>
        <v>80</v>
      </c>
      <c r="N9" s="186" t="s">
        <v>30</v>
      </c>
      <c r="O9" s="187"/>
      <c r="P9" s="113"/>
      <c r="Q9" s="19"/>
      <c r="R9" s="79">
        <f t="shared" ref="R9:R18" si="6">Q9*M9</f>
        <v>0</v>
      </c>
      <c r="S9" s="45"/>
      <c r="T9" s="14">
        <v>10</v>
      </c>
      <c r="U9" s="14">
        <v>5</v>
      </c>
      <c r="V9" s="14"/>
      <c r="W9" s="14"/>
      <c r="X9" s="14">
        <v>5</v>
      </c>
      <c r="Y9" s="14"/>
      <c r="Z9" s="32">
        <f t="shared" ref="Z9:Z18" si="7">SUM(T9:Y9)</f>
        <v>20</v>
      </c>
      <c r="AA9" s="8">
        <f t="shared" ref="AA9:AA18" si="8">Z9*L9</f>
        <v>80</v>
      </c>
      <c r="AB9" s="8">
        <v>0</v>
      </c>
      <c r="AC9" s="8">
        <f t="shared" ref="AC9:AC18" si="9">AA9+AB9</f>
        <v>80</v>
      </c>
    </row>
    <row r="10" spans="2:29" x14ac:dyDescent="0.25">
      <c r="B10" s="153" t="s">
        <v>219</v>
      </c>
      <c r="C10" s="155"/>
      <c r="D10" s="19" t="s">
        <v>23</v>
      </c>
      <c r="E10" s="19" t="s">
        <v>23</v>
      </c>
      <c r="F10" s="68">
        <v>1</v>
      </c>
      <c r="G10" s="19" t="s">
        <v>47</v>
      </c>
      <c r="H10" s="19" t="s">
        <v>15</v>
      </c>
      <c r="I10" s="19"/>
      <c r="J10" s="19"/>
      <c r="K10" s="68"/>
      <c r="L10" s="19">
        <v>4</v>
      </c>
      <c r="M10" s="10">
        <f t="shared" si="5"/>
        <v>100</v>
      </c>
      <c r="N10" s="186" t="s">
        <v>16</v>
      </c>
      <c r="O10" s="187"/>
      <c r="P10" s="113"/>
      <c r="Q10" s="19"/>
      <c r="R10" s="79">
        <f t="shared" si="6"/>
        <v>0</v>
      </c>
      <c r="S10" s="45"/>
      <c r="T10" s="14">
        <v>10</v>
      </c>
      <c r="U10" s="14">
        <v>10</v>
      </c>
      <c r="V10" s="14">
        <v>5</v>
      </c>
      <c r="W10" s="14"/>
      <c r="X10" s="14"/>
      <c r="Y10" s="14"/>
      <c r="Z10" s="32">
        <f t="shared" si="7"/>
        <v>25</v>
      </c>
      <c r="AA10" s="8">
        <f t="shared" si="8"/>
        <v>100</v>
      </c>
      <c r="AB10" s="8">
        <v>0</v>
      </c>
      <c r="AC10" s="8">
        <f t="shared" si="9"/>
        <v>100</v>
      </c>
    </row>
    <row r="11" spans="2:29" x14ac:dyDescent="0.25">
      <c r="B11" s="153" t="s">
        <v>220</v>
      </c>
      <c r="C11" s="155"/>
      <c r="D11" s="19" t="s">
        <v>23</v>
      </c>
      <c r="E11" s="19" t="s">
        <v>23</v>
      </c>
      <c r="F11" s="68">
        <v>1</v>
      </c>
      <c r="G11" s="19" t="s">
        <v>14</v>
      </c>
      <c r="H11" s="19" t="s">
        <v>15</v>
      </c>
      <c r="I11" s="19"/>
      <c r="J11" s="19" t="s">
        <v>24</v>
      </c>
      <c r="K11" s="68"/>
      <c r="L11" s="19">
        <v>4</v>
      </c>
      <c r="M11" s="10">
        <f t="shared" si="5"/>
        <v>92</v>
      </c>
      <c r="N11" s="186" t="s">
        <v>139</v>
      </c>
      <c r="O11" s="187"/>
      <c r="P11" s="113"/>
      <c r="Q11" s="19"/>
      <c r="R11" s="79">
        <f t="shared" si="6"/>
        <v>0</v>
      </c>
      <c r="S11" s="45"/>
      <c r="T11" s="14">
        <v>10</v>
      </c>
      <c r="U11" s="14">
        <v>5</v>
      </c>
      <c r="V11" s="14">
        <v>5</v>
      </c>
      <c r="W11" s="14"/>
      <c r="X11" s="14">
        <v>3</v>
      </c>
      <c r="Y11" s="14"/>
      <c r="Z11" s="32">
        <f t="shared" si="7"/>
        <v>23</v>
      </c>
      <c r="AA11" s="8">
        <f t="shared" si="8"/>
        <v>92</v>
      </c>
      <c r="AB11" s="8">
        <v>0</v>
      </c>
      <c r="AC11" s="8">
        <f t="shared" si="9"/>
        <v>92</v>
      </c>
    </row>
    <row r="12" spans="2:29" x14ac:dyDescent="0.25">
      <c r="B12" s="153" t="s">
        <v>221</v>
      </c>
      <c r="C12" s="155"/>
      <c r="D12" s="19" t="s">
        <v>23</v>
      </c>
      <c r="E12" s="19" t="s">
        <v>23</v>
      </c>
      <c r="F12" s="68">
        <v>1</v>
      </c>
      <c r="G12" s="19" t="s">
        <v>14</v>
      </c>
      <c r="H12" s="19" t="s">
        <v>18</v>
      </c>
      <c r="I12" s="19"/>
      <c r="J12" s="19"/>
      <c r="K12" s="68"/>
      <c r="L12" s="19">
        <v>4</v>
      </c>
      <c r="M12" s="10">
        <f t="shared" si="5"/>
        <v>60</v>
      </c>
      <c r="N12" s="186" t="s">
        <v>222</v>
      </c>
      <c r="O12" s="187"/>
      <c r="P12" s="113"/>
      <c r="Q12" s="19"/>
      <c r="R12" s="79">
        <f t="shared" si="6"/>
        <v>0</v>
      </c>
      <c r="S12" s="45"/>
      <c r="T12" s="14">
        <v>10</v>
      </c>
      <c r="U12" s="14">
        <v>5</v>
      </c>
      <c r="V12" s="14"/>
      <c r="W12" s="14"/>
      <c r="X12" s="14"/>
      <c r="Y12" s="14"/>
      <c r="Z12" s="32">
        <f t="shared" si="7"/>
        <v>15</v>
      </c>
      <c r="AA12" s="8">
        <f t="shared" si="8"/>
        <v>60</v>
      </c>
      <c r="AB12" s="8">
        <v>0</v>
      </c>
      <c r="AC12" s="8">
        <f t="shared" si="9"/>
        <v>60</v>
      </c>
    </row>
    <row r="13" spans="2:29" x14ac:dyDescent="0.25">
      <c r="B13" s="153" t="s">
        <v>221</v>
      </c>
      <c r="C13" s="155"/>
      <c r="D13" s="19" t="s">
        <v>38</v>
      </c>
      <c r="E13" s="19" t="s">
        <v>38</v>
      </c>
      <c r="F13" s="68">
        <v>1</v>
      </c>
      <c r="G13" s="19" t="s">
        <v>21</v>
      </c>
      <c r="H13" s="19" t="s">
        <v>18</v>
      </c>
      <c r="I13" s="19"/>
      <c r="J13" s="19" t="s">
        <v>302</v>
      </c>
      <c r="K13" s="68"/>
      <c r="L13" s="19">
        <v>6</v>
      </c>
      <c r="M13" s="10">
        <f t="shared" si="5"/>
        <v>60</v>
      </c>
      <c r="N13" s="186" t="s">
        <v>222</v>
      </c>
      <c r="O13" s="187"/>
      <c r="P13" s="113"/>
      <c r="Q13" s="19"/>
      <c r="R13" s="79">
        <f t="shared" si="6"/>
        <v>0</v>
      </c>
      <c r="S13" s="45"/>
      <c r="T13" s="14">
        <v>5</v>
      </c>
      <c r="U13" s="14">
        <v>2</v>
      </c>
      <c r="V13" s="14"/>
      <c r="W13" s="14"/>
      <c r="X13" s="14">
        <v>3</v>
      </c>
      <c r="Y13" s="14"/>
      <c r="Z13" s="32">
        <f t="shared" si="7"/>
        <v>10</v>
      </c>
      <c r="AA13" s="8">
        <f t="shared" si="8"/>
        <v>60</v>
      </c>
      <c r="AB13" s="8">
        <v>0</v>
      </c>
      <c r="AC13" s="8">
        <f t="shared" si="9"/>
        <v>60</v>
      </c>
    </row>
    <row r="14" spans="2:29" x14ac:dyDescent="0.25">
      <c r="B14" s="153" t="s">
        <v>223</v>
      </c>
      <c r="C14" s="155"/>
      <c r="D14" s="19" t="s">
        <v>35</v>
      </c>
      <c r="E14" s="19" t="s">
        <v>35</v>
      </c>
      <c r="F14" s="68">
        <v>1</v>
      </c>
      <c r="G14" s="19" t="s">
        <v>217</v>
      </c>
      <c r="H14" s="19" t="s">
        <v>18</v>
      </c>
      <c r="I14" s="19" t="s">
        <v>36</v>
      </c>
      <c r="J14" s="28"/>
      <c r="K14" s="66"/>
      <c r="L14" s="10">
        <v>4</v>
      </c>
      <c r="M14" s="10">
        <f t="shared" si="5"/>
        <v>32</v>
      </c>
      <c r="N14" s="219" t="s">
        <v>30</v>
      </c>
      <c r="O14" s="207"/>
      <c r="P14" s="21"/>
      <c r="Q14" s="19"/>
      <c r="R14" s="79">
        <f t="shared" si="6"/>
        <v>0</v>
      </c>
      <c r="S14" s="45"/>
      <c r="T14" s="14">
        <v>5</v>
      </c>
      <c r="U14" s="14"/>
      <c r="V14" s="14"/>
      <c r="W14" s="14">
        <v>3</v>
      </c>
      <c r="X14" s="14"/>
      <c r="Y14" s="14"/>
      <c r="Z14" s="32">
        <f t="shared" si="7"/>
        <v>8</v>
      </c>
      <c r="AA14" s="8">
        <f t="shared" si="8"/>
        <v>32</v>
      </c>
      <c r="AB14" s="8">
        <v>0</v>
      </c>
      <c r="AC14" s="8">
        <f t="shared" si="9"/>
        <v>32</v>
      </c>
    </row>
    <row r="15" spans="2:29" x14ac:dyDescent="0.25">
      <c r="B15" s="153" t="s">
        <v>223</v>
      </c>
      <c r="C15" s="155"/>
      <c r="D15" s="19" t="s">
        <v>25</v>
      </c>
      <c r="E15" s="19" t="s">
        <v>25</v>
      </c>
      <c r="F15" s="68">
        <v>1</v>
      </c>
      <c r="G15" s="19" t="s">
        <v>217</v>
      </c>
      <c r="H15" s="19" t="s">
        <v>18</v>
      </c>
      <c r="I15" s="19" t="s">
        <v>36</v>
      </c>
      <c r="J15" s="28"/>
      <c r="K15" s="66"/>
      <c r="L15" s="10">
        <v>4</v>
      </c>
      <c r="M15" s="10">
        <f t="shared" si="5"/>
        <v>32</v>
      </c>
      <c r="N15" s="219" t="s">
        <v>30</v>
      </c>
      <c r="O15" s="207"/>
      <c r="P15" s="21"/>
      <c r="Q15" s="19"/>
      <c r="R15" s="79">
        <f t="shared" si="6"/>
        <v>0</v>
      </c>
      <c r="S15" s="45"/>
      <c r="T15" s="14">
        <v>5</v>
      </c>
      <c r="U15" s="14"/>
      <c r="V15" s="14"/>
      <c r="W15" s="14">
        <v>3</v>
      </c>
      <c r="X15" s="14"/>
      <c r="Y15" s="14"/>
      <c r="Z15" s="32">
        <f t="shared" si="7"/>
        <v>8</v>
      </c>
      <c r="AA15" s="8">
        <f t="shared" si="8"/>
        <v>32</v>
      </c>
      <c r="AB15" s="8">
        <v>0</v>
      </c>
      <c r="AC15" s="8">
        <f t="shared" si="9"/>
        <v>32</v>
      </c>
    </row>
    <row r="16" spans="2:29" x14ac:dyDescent="0.25">
      <c r="B16" s="153" t="s">
        <v>224</v>
      </c>
      <c r="C16" s="155"/>
      <c r="D16" s="19" t="s">
        <v>25</v>
      </c>
      <c r="E16" s="19" t="s">
        <v>25</v>
      </c>
      <c r="F16" s="68">
        <v>1</v>
      </c>
      <c r="G16" s="19" t="s">
        <v>217</v>
      </c>
      <c r="H16" s="19" t="s">
        <v>18</v>
      </c>
      <c r="I16" s="19" t="s">
        <v>19</v>
      </c>
      <c r="J16" s="28"/>
      <c r="K16" s="66"/>
      <c r="L16" s="10">
        <v>4</v>
      </c>
      <c r="M16" s="10">
        <f t="shared" si="5"/>
        <v>32</v>
      </c>
      <c r="N16" s="219" t="s">
        <v>30</v>
      </c>
      <c r="O16" s="207"/>
      <c r="P16" s="21"/>
      <c r="Q16" s="19"/>
      <c r="R16" s="79">
        <f t="shared" si="6"/>
        <v>0</v>
      </c>
      <c r="S16" s="45"/>
      <c r="T16" s="14">
        <v>5</v>
      </c>
      <c r="U16" s="14"/>
      <c r="V16" s="14"/>
      <c r="W16" s="14">
        <v>3</v>
      </c>
      <c r="X16" s="14"/>
      <c r="Y16" s="14"/>
      <c r="Z16" s="32">
        <f t="shared" si="7"/>
        <v>8</v>
      </c>
      <c r="AA16" s="8">
        <f t="shared" si="8"/>
        <v>32</v>
      </c>
      <c r="AB16" s="8">
        <v>0</v>
      </c>
      <c r="AC16" s="8">
        <f t="shared" si="9"/>
        <v>32</v>
      </c>
    </row>
    <row r="17" spans="2:29" x14ac:dyDescent="0.25">
      <c r="B17" s="153" t="s">
        <v>225</v>
      </c>
      <c r="C17" s="155"/>
      <c r="D17" s="19" t="s">
        <v>25</v>
      </c>
      <c r="E17" s="19" t="s">
        <v>25</v>
      </c>
      <c r="F17" s="68">
        <v>1</v>
      </c>
      <c r="G17" s="19" t="s">
        <v>217</v>
      </c>
      <c r="H17" s="19" t="s">
        <v>18</v>
      </c>
      <c r="I17" s="19" t="s">
        <v>204</v>
      </c>
      <c r="J17" s="28"/>
      <c r="K17" s="66"/>
      <c r="L17" s="10">
        <v>4</v>
      </c>
      <c r="M17" s="10">
        <f t="shared" si="5"/>
        <v>32</v>
      </c>
      <c r="N17" s="219" t="s">
        <v>16</v>
      </c>
      <c r="O17" s="220"/>
      <c r="P17" s="116"/>
      <c r="Q17" s="19"/>
      <c r="R17" s="79">
        <f t="shared" si="6"/>
        <v>0</v>
      </c>
      <c r="S17" s="45"/>
      <c r="T17" s="14">
        <v>5</v>
      </c>
      <c r="U17" s="14"/>
      <c r="V17" s="14"/>
      <c r="W17" s="14">
        <v>3</v>
      </c>
      <c r="X17" s="14"/>
      <c r="Y17" s="14"/>
      <c r="Z17" s="32">
        <f t="shared" si="7"/>
        <v>8</v>
      </c>
      <c r="AA17" s="8">
        <f t="shared" si="8"/>
        <v>32</v>
      </c>
      <c r="AB17" s="8">
        <v>0</v>
      </c>
      <c r="AC17" s="8">
        <f t="shared" si="9"/>
        <v>32</v>
      </c>
    </row>
    <row r="18" spans="2:29" x14ac:dyDescent="0.25">
      <c r="B18" s="153" t="s">
        <v>226</v>
      </c>
      <c r="C18" s="155"/>
      <c r="D18" s="19" t="s">
        <v>265</v>
      </c>
      <c r="E18" s="19" t="s">
        <v>265</v>
      </c>
      <c r="F18" s="68">
        <v>1</v>
      </c>
      <c r="G18" s="19" t="s">
        <v>217</v>
      </c>
      <c r="H18" s="19" t="s">
        <v>18</v>
      </c>
      <c r="I18" s="19"/>
      <c r="J18" s="28"/>
      <c r="K18" s="66"/>
      <c r="L18" s="10">
        <v>1</v>
      </c>
      <c r="M18" s="10">
        <f t="shared" si="5"/>
        <v>20</v>
      </c>
      <c r="N18" s="219" t="s">
        <v>16</v>
      </c>
      <c r="O18" s="220"/>
      <c r="P18" s="116"/>
      <c r="Q18" s="19"/>
      <c r="R18" s="79">
        <f t="shared" si="6"/>
        <v>0</v>
      </c>
      <c r="S18" s="45"/>
      <c r="T18" s="14">
        <v>20</v>
      </c>
      <c r="U18" s="14"/>
      <c r="V18" s="14"/>
      <c r="W18" s="14"/>
      <c r="X18" s="14"/>
      <c r="Y18" s="14"/>
      <c r="Z18" s="32">
        <f t="shared" si="7"/>
        <v>20</v>
      </c>
      <c r="AA18" s="8">
        <f t="shared" si="8"/>
        <v>20</v>
      </c>
      <c r="AB18" s="8">
        <v>0</v>
      </c>
      <c r="AC18" s="8">
        <f t="shared" si="9"/>
        <v>20</v>
      </c>
    </row>
    <row r="19" spans="2:29" x14ac:dyDescent="0.25">
      <c r="B19" s="259" t="s">
        <v>310</v>
      </c>
      <c r="C19" s="260"/>
      <c r="D19" s="260"/>
      <c r="E19" s="260"/>
      <c r="F19" s="260"/>
      <c r="G19" s="260"/>
      <c r="H19" s="260"/>
      <c r="I19" s="260"/>
      <c r="J19" s="260"/>
      <c r="K19" s="260"/>
      <c r="L19" s="260"/>
      <c r="M19" s="260"/>
      <c r="N19" s="260"/>
      <c r="O19" s="261"/>
      <c r="P19" s="118"/>
      <c r="Q19" s="90"/>
      <c r="R19" s="119"/>
      <c r="S19" s="45"/>
      <c r="T19" s="14"/>
      <c r="U19" s="14"/>
      <c r="V19" s="14"/>
      <c r="W19" s="14"/>
      <c r="X19" s="14"/>
      <c r="Y19" s="14"/>
      <c r="Z19" s="14"/>
      <c r="AA19" s="100"/>
      <c r="AB19" s="100"/>
      <c r="AC19" s="100"/>
    </row>
    <row r="20" spans="2:29" ht="12.75" customHeight="1" x14ac:dyDescent="0.25">
      <c r="B20" s="157" t="s">
        <v>376</v>
      </c>
      <c r="C20" s="158"/>
      <c r="D20" s="193" t="s">
        <v>75</v>
      </c>
      <c r="E20" s="193" t="s">
        <v>256</v>
      </c>
      <c r="F20" s="68">
        <v>6</v>
      </c>
      <c r="G20" s="19" t="s">
        <v>47</v>
      </c>
      <c r="H20" s="19"/>
      <c r="I20" s="19"/>
      <c r="J20" s="49"/>
      <c r="K20" s="56"/>
      <c r="L20" s="19">
        <v>1</v>
      </c>
      <c r="M20" s="10">
        <f t="shared" ref="M20:M30" si="10">AC20</f>
        <v>140</v>
      </c>
      <c r="N20" s="249" t="s">
        <v>22</v>
      </c>
      <c r="O20" s="216"/>
      <c r="P20" s="21"/>
      <c r="Q20" s="19"/>
      <c r="R20" s="79">
        <f t="shared" ref="R20:R30" si="11">Q20*M20</f>
        <v>0</v>
      </c>
      <c r="S20" s="45"/>
      <c r="T20" s="14">
        <v>140</v>
      </c>
      <c r="U20" s="14"/>
      <c r="V20" s="14"/>
      <c r="W20" s="14"/>
      <c r="X20" s="14"/>
      <c r="Y20" s="14"/>
      <c r="Z20" s="32">
        <f t="shared" ref="Z20:Z30" si="12">SUM(T20:Y20)</f>
        <v>140</v>
      </c>
      <c r="AA20" s="8">
        <f t="shared" ref="AA20:AA30" si="13">Z20*L20</f>
        <v>140</v>
      </c>
      <c r="AB20" s="8">
        <v>0</v>
      </c>
      <c r="AC20" s="8">
        <f t="shared" ref="AC20:AC30" si="14">AA20+AB20</f>
        <v>140</v>
      </c>
    </row>
    <row r="21" spans="2:29" x14ac:dyDescent="0.25">
      <c r="B21" s="161"/>
      <c r="C21" s="162"/>
      <c r="D21" s="194"/>
      <c r="E21" s="194"/>
      <c r="F21" s="68">
        <v>7</v>
      </c>
      <c r="G21" s="19" t="s">
        <v>47</v>
      </c>
      <c r="H21" s="19"/>
      <c r="I21" s="19"/>
      <c r="J21" s="49" t="s">
        <v>230</v>
      </c>
      <c r="K21" s="56"/>
      <c r="L21" s="19">
        <v>1</v>
      </c>
      <c r="M21" s="10">
        <f t="shared" si="10"/>
        <v>190</v>
      </c>
      <c r="N21" s="250"/>
      <c r="O21" s="218"/>
      <c r="P21" s="21"/>
      <c r="Q21" s="19"/>
      <c r="R21" s="79">
        <f t="shared" ref="R21" si="15">Q21*M21</f>
        <v>0</v>
      </c>
      <c r="S21" s="45"/>
      <c r="T21" s="14">
        <v>140</v>
      </c>
      <c r="U21" s="14"/>
      <c r="V21" s="14"/>
      <c r="W21" s="14"/>
      <c r="X21" s="14">
        <v>50</v>
      </c>
      <c r="Y21" s="14"/>
      <c r="Z21" s="32">
        <f t="shared" ref="Z21" si="16">SUM(T21:Y21)</f>
        <v>190</v>
      </c>
      <c r="AA21" s="8">
        <f t="shared" ref="AA21" si="17">Z21*L21</f>
        <v>190</v>
      </c>
      <c r="AB21" s="8">
        <v>0</v>
      </c>
      <c r="AC21" s="8">
        <f t="shared" si="14"/>
        <v>190</v>
      </c>
    </row>
    <row r="22" spans="2:29" x14ac:dyDescent="0.25">
      <c r="B22" s="153" t="s">
        <v>377</v>
      </c>
      <c r="C22" s="155"/>
      <c r="D22" s="49" t="s">
        <v>373</v>
      </c>
      <c r="E22" s="49" t="s">
        <v>256</v>
      </c>
      <c r="F22" s="68">
        <v>6</v>
      </c>
      <c r="G22" s="19" t="s">
        <v>47</v>
      </c>
      <c r="H22" s="19"/>
      <c r="I22" s="19" t="s">
        <v>228</v>
      </c>
      <c r="J22" s="49" t="s">
        <v>229</v>
      </c>
      <c r="K22" s="56"/>
      <c r="L22" s="19">
        <v>1</v>
      </c>
      <c r="M22" s="10">
        <f t="shared" si="10"/>
        <v>193</v>
      </c>
      <c r="N22" s="206" t="s">
        <v>22</v>
      </c>
      <c r="O22" s="207"/>
      <c r="P22" s="21"/>
      <c r="Q22" s="19"/>
      <c r="R22" s="79">
        <f t="shared" si="11"/>
        <v>0</v>
      </c>
      <c r="S22" s="45"/>
      <c r="T22" s="14">
        <v>140</v>
      </c>
      <c r="U22" s="14"/>
      <c r="V22" s="14"/>
      <c r="W22" s="14">
        <v>3</v>
      </c>
      <c r="X22" s="14">
        <v>50</v>
      </c>
      <c r="Y22" s="14"/>
      <c r="Z22" s="32">
        <f t="shared" si="12"/>
        <v>193</v>
      </c>
      <c r="AA22" s="8">
        <f t="shared" si="13"/>
        <v>193</v>
      </c>
      <c r="AB22" s="8">
        <v>0</v>
      </c>
      <c r="AC22" s="8">
        <f t="shared" si="14"/>
        <v>193</v>
      </c>
    </row>
    <row r="23" spans="2:29" x14ac:dyDescent="0.25">
      <c r="B23" s="43" t="s">
        <v>269</v>
      </c>
      <c r="C23" s="44"/>
      <c r="D23" s="49" t="s">
        <v>99</v>
      </c>
      <c r="E23" s="49" t="s">
        <v>99</v>
      </c>
      <c r="F23" s="68">
        <v>5</v>
      </c>
      <c r="G23" s="19" t="s">
        <v>47</v>
      </c>
      <c r="H23" s="19"/>
      <c r="I23" s="19"/>
      <c r="J23" s="49"/>
      <c r="K23" s="56"/>
      <c r="L23" s="19">
        <v>1</v>
      </c>
      <c r="M23" s="10">
        <f t="shared" si="10"/>
        <v>120</v>
      </c>
      <c r="N23" s="206" t="s">
        <v>22</v>
      </c>
      <c r="O23" s="207"/>
      <c r="P23" s="21"/>
      <c r="Q23" s="19"/>
      <c r="R23" s="79">
        <f t="shared" si="11"/>
        <v>0</v>
      </c>
      <c r="S23" s="45"/>
      <c r="T23" s="14">
        <v>120</v>
      </c>
      <c r="U23" s="14"/>
      <c r="V23" s="14"/>
      <c r="W23" s="14"/>
      <c r="X23" s="14"/>
      <c r="Y23" s="14"/>
      <c r="Z23" s="32">
        <f t="shared" si="12"/>
        <v>120</v>
      </c>
      <c r="AA23" s="8">
        <f t="shared" si="13"/>
        <v>120</v>
      </c>
      <c r="AB23" s="8">
        <v>0</v>
      </c>
      <c r="AC23" s="8">
        <f t="shared" si="14"/>
        <v>120</v>
      </c>
    </row>
    <row r="24" spans="2:29" x14ac:dyDescent="0.25">
      <c r="B24" s="153" t="s">
        <v>227</v>
      </c>
      <c r="C24" s="155"/>
      <c r="D24" s="19" t="s">
        <v>84</v>
      </c>
      <c r="E24" s="49" t="s">
        <v>297</v>
      </c>
      <c r="F24" s="68">
        <v>3</v>
      </c>
      <c r="G24" s="19" t="s">
        <v>47</v>
      </c>
      <c r="H24" s="19"/>
      <c r="I24" s="19"/>
      <c r="J24" s="28"/>
      <c r="K24" s="66"/>
      <c r="L24" s="10">
        <v>1</v>
      </c>
      <c r="M24" s="10">
        <f t="shared" si="10"/>
        <v>80</v>
      </c>
      <c r="N24" s="219" t="s">
        <v>20</v>
      </c>
      <c r="O24" s="207"/>
      <c r="P24" s="21"/>
      <c r="Q24" s="46"/>
      <c r="R24" s="79">
        <f t="shared" si="11"/>
        <v>0</v>
      </c>
      <c r="S24" s="45"/>
      <c r="T24" s="14">
        <v>60</v>
      </c>
      <c r="U24" s="14">
        <v>20</v>
      </c>
      <c r="V24" s="14"/>
      <c r="W24" s="14"/>
      <c r="X24" s="14"/>
      <c r="Y24" s="14"/>
      <c r="Z24" s="32">
        <f t="shared" si="12"/>
        <v>80</v>
      </c>
      <c r="AA24" s="8">
        <f t="shared" si="13"/>
        <v>80</v>
      </c>
      <c r="AB24" s="8">
        <v>0</v>
      </c>
      <c r="AC24" s="8">
        <f t="shared" si="14"/>
        <v>80</v>
      </c>
    </row>
    <row r="25" spans="2:29" x14ac:dyDescent="0.25">
      <c r="B25" s="153" t="s">
        <v>231</v>
      </c>
      <c r="C25" s="155"/>
      <c r="D25" s="49" t="s">
        <v>82</v>
      </c>
      <c r="E25" s="49" t="s">
        <v>82</v>
      </c>
      <c r="F25" s="68">
        <v>3</v>
      </c>
      <c r="G25" s="19" t="s">
        <v>14</v>
      </c>
      <c r="H25" s="19"/>
      <c r="I25" s="19"/>
      <c r="J25" s="49"/>
      <c r="K25" s="56"/>
      <c r="L25" s="19">
        <v>1</v>
      </c>
      <c r="M25" s="10">
        <f t="shared" si="10"/>
        <v>60</v>
      </c>
      <c r="N25" s="219" t="s">
        <v>16</v>
      </c>
      <c r="O25" s="220"/>
      <c r="P25" s="116"/>
      <c r="Q25" s="19"/>
      <c r="R25" s="79">
        <f t="shared" si="11"/>
        <v>0</v>
      </c>
      <c r="S25" s="45"/>
      <c r="T25" s="14">
        <v>60</v>
      </c>
      <c r="U25" s="14"/>
      <c r="V25" s="14"/>
      <c r="W25" s="14"/>
      <c r="X25" s="14"/>
      <c r="Y25" s="14"/>
      <c r="Z25" s="32">
        <f t="shared" si="12"/>
        <v>60</v>
      </c>
      <c r="AA25" s="8">
        <f t="shared" si="13"/>
        <v>60</v>
      </c>
      <c r="AB25" s="8">
        <v>0</v>
      </c>
      <c r="AC25" s="8">
        <f t="shared" si="14"/>
        <v>60</v>
      </c>
    </row>
    <row r="26" spans="2:29" x14ac:dyDescent="0.25">
      <c r="B26" s="153" t="s">
        <v>232</v>
      </c>
      <c r="C26" s="155"/>
      <c r="D26" s="49" t="s">
        <v>82</v>
      </c>
      <c r="E26" s="49" t="s">
        <v>82</v>
      </c>
      <c r="F26" s="68">
        <v>3</v>
      </c>
      <c r="G26" s="19" t="s">
        <v>14</v>
      </c>
      <c r="H26" s="19"/>
      <c r="I26" s="19"/>
      <c r="J26" s="19" t="s">
        <v>233</v>
      </c>
      <c r="K26" s="68"/>
      <c r="L26" s="19">
        <v>1</v>
      </c>
      <c r="M26" s="10">
        <f t="shared" si="10"/>
        <v>80</v>
      </c>
      <c r="N26" s="219" t="s">
        <v>16</v>
      </c>
      <c r="O26" s="220"/>
      <c r="P26" s="116"/>
      <c r="Q26" s="19"/>
      <c r="R26" s="79">
        <f t="shared" si="11"/>
        <v>0</v>
      </c>
      <c r="S26" s="45"/>
      <c r="T26" s="14">
        <v>60</v>
      </c>
      <c r="U26" s="14"/>
      <c r="V26" s="14"/>
      <c r="W26" s="14"/>
      <c r="X26" s="14">
        <v>20</v>
      </c>
      <c r="Y26" s="14"/>
      <c r="Z26" s="32">
        <f t="shared" si="12"/>
        <v>80</v>
      </c>
      <c r="AA26" s="8">
        <f t="shared" si="13"/>
        <v>80</v>
      </c>
      <c r="AB26" s="8">
        <v>0</v>
      </c>
      <c r="AC26" s="8">
        <f t="shared" si="14"/>
        <v>80</v>
      </c>
    </row>
    <row r="27" spans="2:29" x14ac:dyDescent="0.25">
      <c r="B27" s="153" t="s">
        <v>270</v>
      </c>
      <c r="C27" s="155"/>
      <c r="D27" s="49" t="s">
        <v>82</v>
      </c>
      <c r="E27" s="49" t="s">
        <v>82</v>
      </c>
      <c r="F27" s="68">
        <v>3</v>
      </c>
      <c r="G27" s="19" t="s">
        <v>14</v>
      </c>
      <c r="H27" s="19"/>
      <c r="I27" s="19"/>
      <c r="J27" s="19"/>
      <c r="K27" s="68"/>
      <c r="L27" s="19">
        <v>1</v>
      </c>
      <c r="M27" s="10">
        <f t="shared" si="10"/>
        <v>60</v>
      </c>
      <c r="N27" s="219" t="s">
        <v>16</v>
      </c>
      <c r="O27" s="220"/>
      <c r="P27" s="116"/>
      <c r="Q27" s="19"/>
      <c r="R27" s="79">
        <f t="shared" si="11"/>
        <v>0</v>
      </c>
      <c r="S27" s="45"/>
      <c r="T27" s="14">
        <v>60</v>
      </c>
      <c r="U27" s="14"/>
      <c r="V27" s="14"/>
      <c r="W27" s="14"/>
      <c r="X27" s="14"/>
      <c r="Y27" s="14"/>
      <c r="Z27" s="32">
        <f t="shared" si="12"/>
        <v>60</v>
      </c>
      <c r="AA27" s="8">
        <f t="shared" si="13"/>
        <v>60</v>
      </c>
      <c r="AB27" s="8">
        <v>0</v>
      </c>
      <c r="AC27" s="8">
        <f t="shared" si="14"/>
        <v>60</v>
      </c>
    </row>
    <row r="28" spans="2:29" x14ac:dyDescent="0.25">
      <c r="B28" s="153" t="s">
        <v>234</v>
      </c>
      <c r="C28" s="155"/>
      <c r="D28" s="19" t="s">
        <v>234</v>
      </c>
      <c r="E28" s="19" t="s">
        <v>256</v>
      </c>
      <c r="F28" s="68">
        <v>6</v>
      </c>
      <c r="G28" s="19" t="s">
        <v>47</v>
      </c>
      <c r="H28" s="28"/>
      <c r="I28" s="19"/>
      <c r="J28" s="28"/>
      <c r="K28" s="66"/>
      <c r="L28" s="19">
        <v>1</v>
      </c>
      <c r="M28" s="10">
        <f t="shared" si="10"/>
        <v>160</v>
      </c>
      <c r="N28" s="206" t="s">
        <v>22</v>
      </c>
      <c r="O28" s="207"/>
      <c r="P28" s="21"/>
      <c r="Q28" s="19"/>
      <c r="R28" s="79">
        <f t="shared" si="11"/>
        <v>0</v>
      </c>
      <c r="S28" s="45"/>
      <c r="T28" s="14">
        <v>160</v>
      </c>
      <c r="U28" s="14"/>
      <c r="V28" s="14"/>
      <c r="W28" s="14"/>
      <c r="X28" s="14"/>
      <c r="Y28" s="14"/>
      <c r="Z28" s="32">
        <f t="shared" si="12"/>
        <v>160</v>
      </c>
      <c r="AA28" s="8">
        <f t="shared" si="13"/>
        <v>160</v>
      </c>
      <c r="AB28" s="8">
        <v>0</v>
      </c>
      <c r="AC28" s="8">
        <f t="shared" si="14"/>
        <v>160</v>
      </c>
    </row>
    <row r="29" spans="2:29" x14ac:dyDescent="0.25">
      <c r="B29" s="153" t="s">
        <v>372</v>
      </c>
      <c r="C29" s="155"/>
      <c r="D29" s="19" t="s">
        <v>103</v>
      </c>
      <c r="E29" s="19" t="s">
        <v>103</v>
      </c>
      <c r="F29" s="68">
        <v>3</v>
      </c>
      <c r="G29" s="68" t="s">
        <v>14</v>
      </c>
      <c r="H29" s="28"/>
      <c r="I29" s="19"/>
      <c r="J29" s="19" t="s">
        <v>305</v>
      </c>
      <c r="K29" s="66"/>
      <c r="L29" s="19">
        <v>1</v>
      </c>
      <c r="M29" s="10">
        <f t="shared" si="10"/>
        <v>83</v>
      </c>
      <c r="N29" s="219" t="s">
        <v>16</v>
      </c>
      <c r="O29" s="220"/>
      <c r="P29" s="21"/>
      <c r="Q29" s="41"/>
      <c r="R29" s="79">
        <f t="shared" si="11"/>
        <v>0</v>
      </c>
      <c r="S29" s="45"/>
      <c r="T29" s="14">
        <v>80</v>
      </c>
      <c r="U29" s="14"/>
      <c r="V29" s="14"/>
      <c r="W29" s="14"/>
      <c r="X29" s="14">
        <v>3</v>
      </c>
      <c r="Y29" s="14"/>
      <c r="Z29" s="32">
        <f t="shared" ref="Z29" si="18">SUM(T29:Y29)</f>
        <v>83</v>
      </c>
      <c r="AA29" s="8">
        <f t="shared" ref="AA29" si="19">Z29*L29</f>
        <v>83</v>
      </c>
      <c r="AB29" s="8">
        <v>0</v>
      </c>
      <c r="AC29" s="8">
        <f t="shared" si="14"/>
        <v>83</v>
      </c>
    </row>
    <row r="30" spans="2:29" ht="13.5" thickBot="1" x14ac:dyDescent="0.3">
      <c r="B30" s="153" t="s">
        <v>374</v>
      </c>
      <c r="C30" s="155"/>
      <c r="D30" s="19" t="s">
        <v>375</v>
      </c>
      <c r="E30" s="19" t="s">
        <v>33</v>
      </c>
      <c r="F30" s="68">
        <v>1</v>
      </c>
      <c r="G30" s="68" t="s">
        <v>14</v>
      </c>
      <c r="H30" s="19" t="s">
        <v>18</v>
      </c>
      <c r="I30" s="19"/>
      <c r="J30" s="28"/>
      <c r="K30" s="66"/>
      <c r="L30" s="19">
        <v>4</v>
      </c>
      <c r="M30" s="10">
        <f t="shared" si="10"/>
        <v>60</v>
      </c>
      <c r="N30" s="219" t="s">
        <v>16</v>
      </c>
      <c r="O30" s="207"/>
      <c r="P30" s="21"/>
      <c r="Q30" s="41"/>
      <c r="R30" s="79">
        <f t="shared" si="11"/>
        <v>0</v>
      </c>
      <c r="S30" s="45"/>
      <c r="T30" s="14">
        <v>15</v>
      </c>
      <c r="U30" s="14"/>
      <c r="V30" s="14"/>
      <c r="W30" s="14"/>
      <c r="X30" s="14"/>
      <c r="Y30" s="14"/>
      <c r="Z30" s="32">
        <f t="shared" si="12"/>
        <v>15</v>
      </c>
      <c r="AA30" s="8">
        <f t="shared" si="13"/>
        <v>60</v>
      </c>
      <c r="AB30" s="8">
        <v>0</v>
      </c>
      <c r="AC30" s="8">
        <f t="shared" si="14"/>
        <v>60</v>
      </c>
    </row>
    <row r="31" spans="2:29" ht="13.5" thickBot="1" x14ac:dyDescent="0.3">
      <c r="N31" s="294" t="s">
        <v>235</v>
      </c>
      <c r="O31" s="294"/>
      <c r="P31" s="60"/>
      <c r="Q31" s="120">
        <f>SUM(Q4:Q30)</f>
        <v>1</v>
      </c>
      <c r="R31" s="121">
        <f>SUM(R4:R30)</f>
        <v>0</v>
      </c>
      <c r="S31" s="60"/>
    </row>
    <row r="32" spans="2:29" x14ac:dyDescent="0.25">
      <c r="B32" s="181" t="s">
        <v>378</v>
      </c>
      <c r="C32" s="182"/>
      <c r="D32" s="182"/>
      <c r="E32" s="182"/>
      <c r="F32" s="182"/>
      <c r="G32" s="182"/>
      <c r="H32" s="182"/>
      <c r="I32" s="182"/>
      <c r="J32" s="182"/>
      <c r="K32" s="182"/>
      <c r="L32" s="182"/>
      <c r="M32" s="182"/>
      <c r="N32" s="182"/>
      <c r="O32" s="183"/>
    </row>
    <row r="33" spans="2:15" x14ac:dyDescent="0.25">
      <c r="B33" s="153" t="s">
        <v>376</v>
      </c>
      <c r="C33" s="155"/>
      <c r="D33" s="153" t="s">
        <v>353</v>
      </c>
      <c r="E33" s="154"/>
      <c r="F33" s="154"/>
      <c r="G33" s="154"/>
      <c r="H33" s="154"/>
      <c r="I33" s="154"/>
      <c r="J33" s="154"/>
      <c r="K33" s="154"/>
      <c r="L33" s="154"/>
      <c r="M33" s="154"/>
      <c r="N33" s="154"/>
      <c r="O33" s="155"/>
    </row>
    <row r="34" spans="2:15" x14ac:dyDescent="0.25">
      <c r="B34" s="153" t="s">
        <v>377</v>
      </c>
      <c r="C34" s="155"/>
      <c r="D34" s="153" t="s">
        <v>353</v>
      </c>
      <c r="E34" s="154"/>
      <c r="F34" s="154"/>
      <c r="G34" s="154"/>
      <c r="H34" s="154"/>
      <c r="I34" s="154"/>
      <c r="J34" s="154"/>
      <c r="K34" s="154"/>
      <c r="L34" s="154"/>
      <c r="M34" s="154"/>
      <c r="N34" s="154"/>
      <c r="O34" s="155"/>
    </row>
  </sheetData>
  <mergeCells count="83">
    <mergeCell ref="N28:O28"/>
    <mergeCell ref="B10:C10"/>
    <mergeCell ref="B14:C14"/>
    <mergeCell ref="B15:C15"/>
    <mergeCell ref="B13:C13"/>
    <mergeCell ref="N10:O10"/>
    <mergeCell ref="N11:O11"/>
    <mergeCell ref="N12:O12"/>
    <mergeCell ref="N13:O13"/>
    <mergeCell ref="N14:O14"/>
    <mergeCell ref="N15:O15"/>
    <mergeCell ref="N26:O26"/>
    <mergeCell ref="N27:O27"/>
    <mergeCell ref="B16:C16"/>
    <mergeCell ref="B27:C27"/>
    <mergeCell ref="B24:C24"/>
    <mergeCell ref="Y2:Y3"/>
    <mergeCell ref="Q1:R1"/>
    <mergeCell ref="T1:Z1"/>
    <mergeCell ref="B2:C3"/>
    <mergeCell ref="L2:L3"/>
    <mergeCell ref="M2:M3"/>
    <mergeCell ref="N2:O3"/>
    <mergeCell ref="Q2:Q3"/>
    <mergeCell ref="R2:R3"/>
    <mergeCell ref="T2:T3"/>
    <mergeCell ref="U2:U3"/>
    <mergeCell ref="V2:V3"/>
    <mergeCell ref="W2:W3"/>
    <mergeCell ref="X2:X3"/>
    <mergeCell ref="B1:O1"/>
    <mergeCell ref="I2:I3"/>
    <mergeCell ref="N24:O24"/>
    <mergeCell ref="N22:O22"/>
    <mergeCell ref="B12:C12"/>
    <mergeCell ref="B30:C30"/>
    <mergeCell ref="B22:C22"/>
    <mergeCell ref="N23:O23"/>
    <mergeCell ref="B25:C25"/>
    <mergeCell ref="N25:O25"/>
    <mergeCell ref="B26:C26"/>
    <mergeCell ref="B17:C17"/>
    <mergeCell ref="N16:O16"/>
    <mergeCell ref="N17:O17"/>
    <mergeCell ref="B18:C18"/>
    <mergeCell ref="N18:O18"/>
    <mergeCell ref="B28:C28"/>
    <mergeCell ref="B29:C29"/>
    <mergeCell ref="AA1:AC1"/>
    <mergeCell ref="B20:C21"/>
    <mergeCell ref="D20:D21"/>
    <mergeCell ref="E20:E21"/>
    <mergeCell ref="AA2:AA3"/>
    <mergeCell ref="AB2:AB3"/>
    <mergeCell ref="AC2:AC3"/>
    <mergeCell ref="B4:C4"/>
    <mergeCell ref="N4:O4"/>
    <mergeCell ref="B9:C9"/>
    <mergeCell ref="N9:O9"/>
    <mergeCell ref="Z2:Z3"/>
    <mergeCell ref="N5:O5"/>
    <mergeCell ref="N7:O7"/>
    <mergeCell ref="B6:C6"/>
    <mergeCell ref="N6:O6"/>
    <mergeCell ref="N29:O29"/>
    <mergeCell ref="B32:O32"/>
    <mergeCell ref="B34:C34"/>
    <mergeCell ref="D34:O34"/>
    <mergeCell ref="D33:O33"/>
    <mergeCell ref="B33:C33"/>
    <mergeCell ref="N30:O30"/>
    <mergeCell ref="N31:O31"/>
    <mergeCell ref="B8:O8"/>
    <mergeCell ref="B19:O19"/>
    <mergeCell ref="B11:C11"/>
    <mergeCell ref="N20:O21"/>
    <mergeCell ref="B7:C7"/>
    <mergeCell ref="J2:K2"/>
    <mergeCell ref="B5:C5"/>
    <mergeCell ref="D2:E2"/>
    <mergeCell ref="F2:F3"/>
    <mergeCell ref="G2:G3"/>
    <mergeCell ref="H2:H3"/>
  </mergeCells>
  <pageMargins left="0" right="0" top="0.15748031496062992" bottom="0.15748031496062992" header="0.31496062992125984" footer="0.31496062992125984"/>
  <pageSetup paperSize="9" scale="82" fitToHeight="0"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65"/>
  <sheetViews>
    <sheetView workbookViewId="0">
      <pane xSplit="1" ySplit="3" topLeftCell="B4" activePane="bottomRight" state="frozen"/>
      <selection pane="topRight" activeCell="B1" sqref="B1"/>
      <selection pane="bottomLeft" activeCell="A5" sqref="A5"/>
      <selection pane="bottomRight"/>
    </sheetView>
  </sheetViews>
  <sheetFormatPr defaultColWidth="9.140625" defaultRowHeight="12.75" x14ac:dyDescent="0.25"/>
  <cols>
    <col min="1" max="1" width="3.28515625" style="29" customWidth="1"/>
    <col min="2" max="2" width="12" style="29" customWidth="1"/>
    <col min="3" max="3" width="9.28515625" style="29" customWidth="1"/>
    <col min="4" max="4" width="18.7109375" style="40" customWidth="1"/>
    <col min="5" max="5" width="16.5703125" style="40" customWidth="1"/>
    <col min="6" max="6" width="7.85546875" style="29" customWidth="1"/>
    <col min="7" max="7" width="15.5703125" style="40" customWidth="1"/>
    <col min="8" max="8" width="9.85546875" style="40" customWidth="1"/>
    <col min="9" max="9" width="11.28515625" style="40" customWidth="1"/>
    <col min="10" max="10" width="12" style="40" customWidth="1"/>
    <col min="11" max="11" width="10.28515625" style="40" customWidth="1"/>
    <col min="12" max="12" width="8.5703125" style="40" customWidth="1"/>
    <col min="13" max="13" width="8.7109375" style="40" customWidth="1"/>
    <col min="14" max="14" width="6.5703125" style="29" customWidth="1"/>
    <col min="15" max="15" width="6" style="29" customWidth="1"/>
    <col min="16" max="16" width="1.5703125" style="29" customWidth="1"/>
    <col min="17" max="18" width="7.85546875" style="29" customWidth="1"/>
    <col min="19" max="19" width="1" style="29" customWidth="1"/>
    <col min="20" max="20" width="9.140625" style="29"/>
    <col min="21" max="21" width="8.28515625" style="29" customWidth="1"/>
    <col min="22" max="22" width="8.42578125" style="29" customWidth="1"/>
    <col min="23" max="16384" width="9.140625" style="29"/>
  </cols>
  <sheetData>
    <row r="1" spans="2:29" ht="15.75" x14ac:dyDescent="0.25">
      <c r="B1" s="239" t="s">
        <v>276</v>
      </c>
      <c r="C1" s="240"/>
      <c r="D1" s="240"/>
      <c r="E1" s="240"/>
      <c r="F1" s="240"/>
      <c r="G1" s="240"/>
      <c r="H1" s="240"/>
      <c r="I1" s="240"/>
      <c r="J1" s="240"/>
      <c r="K1" s="240"/>
      <c r="L1" s="240"/>
      <c r="M1" s="240"/>
      <c r="N1" s="240"/>
      <c r="O1" s="241"/>
      <c r="Q1" s="204" t="s">
        <v>293</v>
      </c>
      <c r="R1" s="205"/>
      <c r="T1" s="224" t="s">
        <v>283</v>
      </c>
      <c r="U1" s="225"/>
      <c r="V1" s="225"/>
      <c r="W1" s="225"/>
      <c r="X1" s="225"/>
      <c r="Y1" s="225"/>
      <c r="Z1" s="226"/>
      <c r="AA1" s="197" t="s">
        <v>284</v>
      </c>
      <c r="AB1" s="198"/>
      <c r="AC1" s="199"/>
    </row>
    <row r="2" spans="2:29" ht="12.75" customHeight="1" x14ac:dyDescent="0.25">
      <c r="B2" s="227" t="s">
        <v>0</v>
      </c>
      <c r="C2" s="228"/>
      <c r="D2" s="188" t="s">
        <v>1</v>
      </c>
      <c r="E2" s="189"/>
      <c r="F2" s="190" t="s">
        <v>272</v>
      </c>
      <c r="G2" s="190" t="s">
        <v>6</v>
      </c>
      <c r="H2" s="190" t="s">
        <v>7</v>
      </c>
      <c r="I2" s="190" t="s">
        <v>10</v>
      </c>
      <c r="J2" s="192" t="s">
        <v>290</v>
      </c>
      <c r="K2" s="192"/>
      <c r="L2" s="231" t="s">
        <v>2</v>
      </c>
      <c r="M2" s="233" t="s">
        <v>3</v>
      </c>
      <c r="N2" s="235" t="s">
        <v>4</v>
      </c>
      <c r="O2" s="236"/>
      <c r="Q2" s="231" t="s">
        <v>291</v>
      </c>
      <c r="R2" s="233" t="s">
        <v>261</v>
      </c>
      <c r="S2" s="35"/>
      <c r="T2" s="200" t="s">
        <v>5</v>
      </c>
      <c r="U2" s="200" t="s">
        <v>6</v>
      </c>
      <c r="V2" s="200" t="s">
        <v>7</v>
      </c>
      <c r="W2" s="200" t="s">
        <v>8</v>
      </c>
      <c r="X2" s="200" t="s">
        <v>285</v>
      </c>
      <c r="Y2" s="200" t="s">
        <v>286</v>
      </c>
      <c r="Z2" s="200" t="s">
        <v>9</v>
      </c>
      <c r="AA2" s="202" t="s">
        <v>287</v>
      </c>
      <c r="AB2" s="202" t="s">
        <v>288</v>
      </c>
      <c r="AC2" s="202" t="s">
        <v>289</v>
      </c>
    </row>
    <row r="3" spans="2:29" x14ac:dyDescent="0.25">
      <c r="B3" s="229"/>
      <c r="C3" s="230"/>
      <c r="D3" s="4" t="s">
        <v>295</v>
      </c>
      <c r="E3" s="4" t="s">
        <v>296</v>
      </c>
      <c r="F3" s="191"/>
      <c r="G3" s="191"/>
      <c r="H3" s="191"/>
      <c r="I3" s="191"/>
      <c r="J3" s="36" t="s">
        <v>285</v>
      </c>
      <c r="K3" s="37" t="s">
        <v>286</v>
      </c>
      <c r="L3" s="232"/>
      <c r="M3" s="234"/>
      <c r="N3" s="237"/>
      <c r="O3" s="238"/>
      <c r="Q3" s="232"/>
      <c r="R3" s="234"/>
      <c r="S3" s="35"/>
      <c r="T3" s="201"/>
      <c r="U3" s="201"/>
      <c r="V3" s="201"/>
      <c r="W3" s="201"/>
      <c r="X3" s="201"/>
      <c r="Y3" s="201"/>
      <c r="Z3" s="201"/>
      <c r="AA3" s="203"/>
      <c r="AB3" s="203"/>
      <c r="AC3" s="203"/>
    </row>
    <row r="4" spans="2:29" x14ac:dyDescent="0.25">
      <c r="B4" s="184" t="s">
        <v>292</v>
      </c>
      <c r="C4" s="185"/>
      <c r="D4" s="15" t="s">
        <v>12</v>
      </c>
      <c r="E4" s="15" t="s">
        <v>12</v>
      </c>
      <c r="F4" s="15">
        <v>1</v>
      </c>
      <c r="G4" s="15" t="s">
        <v>217</v>
      </c>
      <c r="H4" s="15"/>
      <c r="I4" s="15"/>
      <c r="J4" s="15"/>
      <c r="K4" s="15"/>
      <c r="L4" s="6">
        <v>1</v>
      </c>
      <c r="M4" s="10">
        <f>AC4</f>
        <v>0</v>
      </c>
      <c r="N4" s="186">
        <v>1</v>
      </c>
      <c r="O4" s="187"/>
      <c r="Q4" s="19">
        <v>1</v>
      </c>
      <c r="R4" s="38">
        <f>Q4*M4</f>
        <v>0</v>
      </c>
      <c r="S4" s="35"/>
      <c r="T4" s="7">
        <v>0</v>
      </c>
      <c r="U4" s="3"/>
      <c r="V4" s="3"/>
      <c r="W4" s="3"/>
      <c r="X4" s="3"/>
      <c r="Y4" s="3"/>
      <c r="Z4" s="32">
        <f>SUM(T4:Y4)</f>
        <v>0</v>
      </c>
      <c r="AA4" s="8">
        <f>Z4*L4</f>
        <v>0</v>
      </c>
      <c r="AB4" s="8">
        <v>0</v>
      </c>
      <c r="AC4" s="8">
        <f>AA4+AB4</f>
        <v>0</v>
      </c>
    </row>
    <row r="5" spans="2:29" x14ac:dyDescent="0.25">
      <c r="B5" s="195" t="s">
        <v>300</v>
      </c>
      <c r="C5" s="196"/>
      <c r="D5" s="15" t="s">
        <v>12</v>
      </c>
      <c r="E5" s="15" t="s">
        <v>12</v>
      </c>
      <c r="F5" s="15">
        <v>1</v>
      </c>
      <c r="G5" s="15" t="s">
        <v>217</v>
      </c>
      <c r="H5" s="15"/>
      <c r="I5" s="15"/>
      <c r="J5" s="15"/>
      <c r="K5" s="15"/>
      <c r="L5" s="6">
        <v>1</v>
      </c>
      <c r="M5" s="10">
        <f t="shared" ref="M5:M7" si="0">AC5</f>
        <v>20</v>
      </c>
      <c r="N5" s="186" t="s">
        <v>13</v>
      </c>
      <c r="O5" s="187"/>
      <c r="Q5" s="19"/>
      <c r="R5" s="38">
        <f>Q5*M5</f>
        <v>0</v>
      </c>
      <c r="T5" s="13">
        <v>20</v>
      </c>
      <c r="U5" s="13"/>
      <c r="V5" s="13"/>
      <c r="W5" s="13"/>
      <c r="X5" s="13"/>
      <c r="Y5" s="13"/>
      <c r="Z5" s="32">
        <f t="shared" ref="Z5:Z7" si="1">SUM(T5:Y5)</f>
        <v>20</v>
      </c>
      <c r="AA5" s="8">
        <f t="shared" ref="AA5" si="2">Z5*L5</f>
        <v>20</v>
      </c>
      <c r="AB5" s="8">
        <v>0</v>
      </c>
      <c r="AC5" s="8">
        <f t="shared" ref="AC5" si="3">AA5+AB5</f>
        <v>20</v>
      </c>
    </row>
    <row r="6" spans="2:29" x14ac:dyDescent="0.25">
      <c r="B6" s="184" t="s">
        <v>86</v>
      </c>
      <c r="C6" s="185"/>
      <c r="D6" s="15" t="s">
        <v>294</v>
      </c>
      <c r="E6" s="15" t="s">
        <v>294</v>
      </c>
      <c r="F6" s="39">
        <v>1</v>
      </c>
      <c r="G6" s="15" t="s">
        <v>217</v>
      </c>
      <c r="H6" s="82"/>
      <c r="I6" s="15"/>
      <c r="J6" s="15"/>
      <c r="K6" s="39"/>
      <c r="L6" s="17">
        <v>1</v>
      </c>
      <c r="M6" s="10">
        <f t="shared" si="0"/>
        <v>100</v>
      </c>
      <c r="N6" s="242" t="s">
        <v>22</v>
      </c>
      <c r="O6" s="243"/>
      <c r="Q6" s="28"/>
      <c r="R6" s="38">
        <f t="shared" ref="R6:R7" si="4">Q6*M6</f>
        <v>0</v>
      </c>
      <c r="T6" s="13">
        <v>100</v>
      </c>
      <c r="U6" s="13"/>
      <c r="V6" s="13"/>
      <c r="W6" s="13"/>
      <c r="X6" s="13"/>
      <c r="Y6" s="13"/>
      <c r="Z6" s="32">
        <f t="shared" si="1"/>
        <v>100</v>
      </c>
      <c r="AA6" s="8">
        <f t="shared" ref="AA6:AA7" si="5">Z6*L6</f>
        <v>100</v>
      </c>
      <c r="AB6" s="8">
        <v>0</v>
      </c>
      <c r="AC6" s="8">
        <f t="shared" ref="AC6:AC7" si="6">AA6+AB6</f>
        <v>100</v>
      </c>
    </row>
    <row r="7" spans="2:29" x14ac:dyDescent="0.25">
      <c r="B7" s="184" t="s">
        <v>215</v>
      </c>
      <c r="C7" s="185"/>
      <c r="D7" s="15" t="s">
        <v>215</v>
      </c>
      <c r="E7" s="15" t="s">
        <v>215</v>
      </c>
      <c r="F7" s="15">
        <v>1</v>
      </c>
      <c r="G7" s="15" t="s">
        <v>21</v>
      </c>
      <c r="H7" s="15" t="s">
        <v>57</v>
      </c>
      <c r="I7" s="15"/>
      <c r="J7" s="15"/>
      <c r="K7" s="15"/>
      <c r="L7" s="17">
        <v>1</v>
      </c>
      <c r="M7" s="10">
        <f t="shared" si="0"/>
        <v>70</v>
      </c>
      <c r="N7" s="300"/>
      <c r="O7" s="301"/>
      <c r="Q7" s="28"/>
      <c r="R7" s="38">
        <f t="shared" si="4"/>
        <v>0</v>
      </c>
      <c r="T7" s="13">
        <v>50</v>
      </c>
      <c r="U7" s="13"/>
      <c r="V7" s="13">
        <v>20</v>
      </c>
      <c r="W7" s="13"/>
      <c r="X7" s="13"/>
      <c r="Y7" s="13"/>
      <c r="Z7" s="32">
        <f t="shared" si="1"/>
        <v>70</v>
      </c>
      <c r="AA7" s="8">
        <f t="shared" si="5"/>
        <v>70</v>
      </c>
      <c r="AB7" s="8">
        <v>0</v>
      </c>
      <c r="AC7" s="8">
        <f t="shared" si="6"/>
        <v>70</v>
      </c>
    </row>
    <row r="8" spans="2:29" x14ac:dyDescent="0.25">
      <c r="B8" s="244" t="s">
        <v>309</v>
      </c>
      <c r="C8" s="245"/>
      <c r="D8" s="245"/>
      <c r="E8" s="245"/>
      <c r="F8" s="245"/>
      <c r="G8" s="245"/>
      <c r="H8" s="245"/>
      <c r="I8" s="245"/>
      <c r="J8" s="245"/>
      <c r="K8" s="245"/>
      <c r="L8" s="245"/>
      <c r="M8" s="245"/>
      <c r="N8" s="245"/>
      <c r="O8" s="246"/>
      <c r="Q8" s="28"/>
      <c r="R8" s="28"/>
      <c r="T8" s="101"/>
      <c r="U8" s="101"/>
      <c r="V8" s="101"/>
      <c r="W8" s="101"/>
      <c r="X8" s="101"/>
      <c r="Y8" s="101"/>
      <c r="Z8" s="101"/>
      <c r="AA8" s="100"/>
      <c r="AB8" s="100"/>
      <c r="AC8" s="100"/>
    </row>
    <row r="9" spans="2:29" x14ac:dyDescent="0.25">
      <c r="B9" s="157" t="s">
        <v>393</v>
      </c>
      <c r="C9" s="158"/>
      <c r="D9" s="151" t="s">
        <v>471</v>
      </c>
      <c r="E9" s="151" t="s">
        <v>33</v>
      </c>
      <c r="F9" s="151">
        <v>1</v>
      </c>
      <c r="G9" s="19" t="s">
        <v>14</v>
      </c>
      <c r="H9" s="19" t="s">
        <v>15</v>
      </c>
      <c r="I9" s="19"/>
      <c r="J9" s="19" t="s">
        <v>34</v>
      </c>
      <c r="K9" s="19"/>
      <c r="L9" s="10">
        <v>4</v>
      </c>
      <c r="M9" s="10">
        <f t="shared" ref="M9:M36" si="7">AC9</f>
        <v>92</v>
      </c>
      <c r="N9" s="302" t="s">
        <v>56</v>
      </c>
      <c r="O9" s="303"/>
      <c r="Q9" s="28"/>
      <c r="R9" s="38">
        <f t="shared" ref="R9:R36" si="8">Q9*M9</f>
        <v>0</v>
      </c>
      <c r="T9" s="94">
        <v>10</v>
      </c>
      <c r="U9" s="94">
        <v>5</v>
      </c>
      <c r="V9" s="94">
        <v>5</v>
      </c>
      <c r="W9" s="94"/>
      <c r="X9" s="94">
        <v>3</v>
      </c>
      <c r="Y9" s="94"/>
      <c r="Z9" s="32">
        <f t="shared" ref="Z9:Z36" si="9">SUM(T9:Y9)</f>
        <v>23</v>
      </c>
      <c r="AA9" s="8">
        <f t="shared" ref="AA9:AA36" si="10">Z9*L9</f>
        <v>92</v>
      </c>
      <c r="AB9" s="8">
        <v>0</v>
      </c>
      <c r="AC9" s="8">
        <f t="shared" ref="AC9:AC36" si="11">AA9+AB9</f>
        <v>92</v>
      </c>
    </row>
    <row r="10" spans="2:29" x14ac:dyDescent="0.25">
      <c r="B10" s="159"/>
      <c r="C10" s="160"/>
      <c r="D10" s="163"/>
      <c r="E10" s="163"/>
      <c r="F10" s="163"/>
      <c r="G10" s="19" t="s">
        <v>47</v>
      </c>
      <c r="H10" s="19" t="s">
        <v>15</v>
      </c>
      <c r="I10" s="19"/>
      <c r="J10" s="19" t="s">
        <v>34</v>
      </c>
      <c r="K10" s="19"/>
      <c r="L10" s="10">
        <v>4</v>
      </c>
      <c r="M10" s="10">
        <f t="shared" si="7"/>
        <v>112</v>
      </c>
      <c r="N10" s="304"/>
      <c r="O10" s="305"/>
      <c r="Q10" s="28"/>
      <c r="R10" s="38">
        <f t="shared" si="8"/>
        <v>0</v>
      </c>
      <c r="T10" s="94">
        <v>10</v>
      </c>
      <c r="U10" s="94">
        <v>10</v>
      </c>
      <c r="V10" s="94">
        <v>5</v>
      </c>
      <c r="W10" s="94"/>
      <c r="X10" s="94">
        <v>3</v>
      </c>
      <c r="Y10" s="94"/>
      <c r="Z10" s="32">
        <f t="shared" si="9"/>
        <v>28</v>
      </c>
      <c r="AA10" s="8">
        <f t="shared" si="10"/>
        <v>112</v>
      </c>
      <c r="AB10" s="8">
        <v>0</v>
      </c>
      <c r="AC10" s="8">
        <f t="shared" si="11"/>
        <v>112</v>
      </c>
    </row>
    <row r="11" spans="2:29" x14ac:dyDescent="0.25">
      <c r="B11" s="159"/>
      <c r="C11" s="160"/>
      <c r="D11" s="163"/>
      <c r="E11" s="163"/>
      <c r="F11" s="163"/>
      <c r="G11" s="19" t="s">
        <v>14</v>
      </c>
      <c r="H11" s="19" t="s">
        <v>15</v>
      </c>
      <c r="I11" s="19"/>
      <c r="J11" s="19" t="s">
        <v>34</v>
      </c>
      <c r="K11" s="19" t="s">
        <v>271</v>
      </c>
      <c r="L11" s="10">
        <v>4</v>
      </c>
      <c r="M11" s="10">
        <f t="shared" ref="M11:M12" si="12">AC11</f>
        <v>112</v>
      </c>
      <c r="N11" s="304"/>
      <c r="O11" s="305"/>
      <c r="Q11" s="28"/>
      <c r="R11" s="38">
        <f t="shared" si="8"/>
        <v>0</v>
      </c>
      <c r="T11" s="94">
        <v>10</v>
      </c>
      <c r="U11" s="94">
        <v>5</v>
      </c>
      <c r="V11" s="94">
        <v>5</v>
      </c>
      <c r="W11" s="94"/>
      <c r="X11" s="94">
        <v>3</v>
      </c>
      <c r="Y11" s="94">
        <v>5</v>
      </c>
      <c r="Z11" s="32">
        <f t="shared" si="9"/>
        <v>28</v>
      </c>
      <c r="AA11" s="8">
        <f t="shared" si="10"/>
        <v>112</v>
      </c>
      <c r="AB11" s="8">
        <v>0</v>
      </c>
      <c r="AC11" s="8">
        <f t="shared" si="11"/>
        <v>112</v>
      </c>
    </row>
    <row r="12" spans="2:29" x14ac:dyDescent="0.25">
      <c r="B12" s="161"/>
      <c r="C12" s="162"/>
      <c r="D12" s="152"/>
      <c r="E12" s="152"/>
      <c r="F12" s="152"/>
      <c r="G12" s="19" t="s">
        <v>47</v>
      </c>
      <c r="H12" s="19" t="s">
        <v>15</v>
      </c>
      <c r="I12" s="19"/>
      <c r="J12" s="19" t="s">
        <v>34</v>
      </c>
      <c r="K12" s="19" t="s">
        <v>271</v>
      </c>
      <c r="L12" s="10">
        <v>4</v>
      </c>
      <c r="M12" s="10">
        <f t="shared" si="12"/>
        <v>132</v>
      </c>
      <c r="N12" s="306"/>
      <c r="O12" s="307"/>
      <c r="Q12" s="28"/>
      <c r="R12" s="38">
        <f t="shared" si="8"/>
        <v>0</v>
      </c>
      <c r="T12" s="94">
        <v>10</v>
      </c>
      <c r="U12" s="94">
        <v>10</v>
      </c>
      <c r="V12" s="94">
        <v>5</v>
      </c>
      <c r="W12" s="94"/>
      <c r="X12" s="94">
        <v>3</v>
      </c>
      <c r="Y12" s="94">
        <v>5</v>
      </c>
      <c r="Z12" s="32">
        <f t="shared" si="9"/>
        <v>33</v>
      </c>
      <c r="AA12" s="8">
        <f t="shared" si="10"/>
        <v>132</v>
      </c>
      <c r="AB12" s="8">
        <v>0</v>
      </c>
      <c r="AC12" s="8">
        <f t="shared" si="11"/>
        <v>132</v>
      </c>
    </row>
    <row r="13" spans="2:29" ht="12.75" customHeight="1" x14ac:dyDescent="0.25">
      <c r="B13" s="173" t="s">
        <v>394</v>
      </c>
      <c r="C13" s="174"/>
      <c r="D13" s="151" t="s">
        <v>471</v>
      </c>
      <c r="E13" s="151" t="s">
        <v>33</v>
      </c>
      <c r="F13" s="151">
        <v>1</v>
      </c>
      <c r="G13" s="151" t="s">
        <v>14</v>
      </c>
      <c r="H13" s="151" t="s">
        <v>18</v>
      </c>
      <c r="I13" s="151"/>
      <c r="J13" s="151" t="s">
        <v>34</v>
      </c>
      <c r="K13" s="19"/>
      <c r="L13" s="19">
        <v>4</v>
      </c>
      <c r="M13" s="10">
        <f t="shared" si="7"/>
        <v>72</v>
      </c>
      <c r="N13" s="295" t="s">
        <v>16</v>
      </c>
      <c r="O13" s="269"/>
      <c r="Q13" s="28"/>
      <c r="R13" s="38">
        <f t="shared" si="8"/>
        <v>0</v>
      </c>
      <c r="T13" s="14">
        <v>10</v>
      </c>
      <c r="U13" s="14">
        <v>5</v>
      </c>
      <c r="V13" s="14"/>
      <c r="W13" s="14"/>
      <c r="X13" s="14">
        <v>3</v>
      </c>
      <c r="Y13" s="14"/>
      <c r="Z13" s="32">
        <f t="shared" si="9"/>
        <v>18</v>
      </c>
      <c r="AA13" s="8">
        <f t="shared" si="10"/>
        <v>72</v>
      </c>
      <c r="AB13" s="8">
        <v>0</v>
      </c>
      <c r="AC13" s="8">
        <f t="shared" si="11"/>
        <v>72</v>
      </c>
    </row>
    <row r="14" spans="2:29" ht="12.75" customHeight="1" x14ac:dyDescent="0.25">
      <c r="B14" s="175"/>
      <c r="C14" s="176"/>
      <c r="D14" s="152"/>
      <c r="E14" s="152"/>
      <c r="F14" s="152"/>
      <c r="G14" s="152"/>
      <c r="H14" s="152"/>
      <c r="I14" s="152"/>
      <c r="J14" s="152"/>
      <c r="K14" s="46" t="s">
        <v>271</v>
      </c>
      <c r="L14" s="10">
        <v>4</v>
      </c>
      <c r="M14" s="10">
        <f t="shared" si="7"/>
        <v>92</v>
      </c>
      <c r="N14" s="270"/>
      <c r="O14" s="271"/>
      <c r="Q14" s="28"/>
      <c r="R14" s="38">
        <f t="shared" si="8"/>
        <v>0</v>
      </c>
      <c r="T14" s="14">
        <v>10</v>
      </c>
      <c r="U14" s="14">
        <v>5</v>
      </c>
      <c r="V14" s="14"/>
      <c r="W14" s="14"/>
      <c r="X14" s="14">
        <v>3</v>
      </c>
      <c r="Y14" s="14">
        <v>5</v>
      </c>
      <c r="Z14" s="32">
        <f t="shared" ref="Z14" si="13">SUM(T14:Y14)</f>
        <v>23</v>
      </c>
      <c r="AA14" s="8">
        <f t="shared" ref="AA14" si="14">Z14*L14</f>
        <v>92</v>
      </c>
      <c r="AB14" s="8">
        <v>0</v>
      </c>
      <c r="AC14" s="8">
        <f t="shared" si="11"/>
        <v>92</v>
      </c>
    </row>
    <row r="15" spans="2:29" x14ac:dyDescent="0.25">
      <c r="B15" s="170" t="s">
        <v>85</v>
      </c>
      <c r="C15" s="171"/>
      <c r="D15" s="46" t="s">
        <v>33</v>
      </c>
      <c r="E15" s="46" t="s">
        <v>33</v>
      </c>
      <c r="F15" s="46">
        <v>1</v>
      </c>
      <c r="G15" s="46" t="s">
        <v>21</v>
      </c>
      <c r="H15" s="46" t="s">
        <v>18</v>
      </c>
      <c r="I15" s="46"/>
      <c r="J15" s="46"/>
      <c r="K15" s="46"/>
      <c r="L15" s="10">
        <v>4</v>
      </c>
      <c r="M15" s="10">
        <f t="shared" si="7"/>
        <v>48</v>
      </c>
      <c r="N15" s="293" t="s">
        <v>13</v>
      </c>
      <c r="O15" s="293"/>
      <c r="Q15" s="28"/>
      <c r="R15" s="38">
        <f t="shared" si="8"/>
        <v>0</v>
      </c>
      <c r="T15" s="14">
        <v>10</v>
      </c>
      <c r="U15" s="14">
        <v>2</v>
      </c>
      <c r="V15" s="14"/>
      <c r="W15" s="14"/>
      <c r="X15" s="14"/>
      <c r="Y15" s="14"/>
      <c r="Z15" s="32">
        <f t="shared" si="9"/>
        <v>12</v>
      </c>
      <c r="AA15" s="8">
        <f t="shared" si="10"/>
        <v>48</v>
      </c>
      <c r="AB15" s="8">
        <v>0</v>
      </c>
      <c r="AC15" s="8">
        <f t="shared" si="11"/>
        <v>48</v>
      </c>
    </row>
    <row r="16" spans="2:29" x14ac:dyDescent="0.25">
      <c r="B16" s="157" t="s">
        <v>384</v>
      </c>
      <c r="C16" s="158"/>
      <c r="D16" s="151" t="s">
        <v>469</v>
      </c>
      <c r="E16" s="151" t="s">
        <v>33</v>
      </c>
      <c r="F16" s="151">
        <v>1</v>
      </c>
      <c r="G16" s="151" t="s">
        <v>21</v>
      </c>
      <c r="H16" s="151" t="s">
        <v>237</v>
      </c>
      <c r="I16" s="151"/>
      <c r="J16" s="46" t="s">
        <v>34</v>
      </c>
      <c r="K16" s="46"/>
      <c r="L16" s="46">
        <v>4</v>
      </c>
      <c r="M16" s="10">
        <f t="shared" si="7"/>
        <v>80</v>
      </c>
      <c r="N16" s="295" t="s">
        <v>16</v>
      </c>
      <c r="O16" s="269"/>
      <c r="Q16" s="28"/>
      <c r="R16" s="38">
        <f t="shared" si="8"/>
        <v>0</v>
      </c>
      <c r="T16" s="14">
        <v>10</v>
      </c>
      <c r="U16" s="14">
        <v>2</v>
      </c>
      <c r="V16" s="14">
        <v>5</v>
      </c>
      <c r="W16" s="14"/>
      <c r="X16" s="14">
        <v>3</v>
      </c>
      <c r="Y16" s="14"/>
      <c r="Z16" s="32">
        <f t="shared" si="9"/>
        <v>20</v>
      </c>
      <c r="AA16" s="8">
        <f t="shared" si="10"/>
        <v>80</v>
      </c>
      <c r="AB16" s="8">
        <v>0</v>
      </c>
      <c r="AC16" s="8">
        <f t="shared" si="11"/>
        <v>80</v>
      </c>
    </row>
    <row r="17" spans="2:29" x14ac:dyDescent="0.25">
      <c r="B17" s="161"/>
      <c r="C17" s="162"/>
      <c r="D17" s="152"/>
      <c r="E17" s="152"/>
      <c r="F17" s="152"/>
      <c r="G17" s="152"/>
      <c r="H17" s="152"/>
      <c r="I17" s="152"/>
      <c r="J17" s="46"/>
      <c r="K17" s="46"/>
      <c r="L17" s="46">
        <v>4</v>
      </c>
      <c r="M17" s="10">
        <f t="shared" si="7"/>
        <v>68</v>
      </c>
      <c r="N17" s="270"/>
      <c r="O17" s="271"/>
      <c r="Q17" s="28"/>
      <c r="R17" s="38">
        <f t="shared" si="8"/>
        <v>0</v>
      </c>
      <c r="T17" s="14">
        <v>10</v>
      </c>
      <c r="U17" s="14">
        <v>2</v>
      </c>
      <c r="V17" s="14">
        <v>5</v>
      </c>
      <c r="W17" s="14"/>
      <c r="X17" s="14"/>
      <c r="Y17" s="14"/>
      <c r="Z17" s="32">
        <f t="shared" si="9"/>
        <v>17</v>
      </c>
      <c r="AA17" s="8">
        <f t="shared" si="10"/>
        <v>68</v>
      </c>
      <c r="AB17" s="8">
        <v>0</v>
      </c>
      <c r="AC17" s="8">
        <f t="shared" si="11"/>
        <v>68</v>
      </c>
    </row>
    <row r="18" spans="2:29" x14ac:dyDescent="0.25">
      <c r="B18" s="157" t="s">
        <v>385</v>
      </c>
      <c r="C18" s="158"/>
      <c r="D18" s="151" t="s">
        <v>469</v>
      </c>
      <c r="E18" s="151" t="s">
        <v>17</v>
      </c>
      <c r="F18" s="151">
        <v>1</v>
      </c>
      <c r="G18" s="151" t="s">
        <v>217</v>
      </c>
      <c r="H18" s="151" t="s">
        <v>237</v>
      </c>
      <c r="I18" s="19" t="s">
        <v>36</v>
      </c>
      <c r="J18" s="46"/>
      <c r="K18" s="46"/>
      <c r="L18" s="46">
        <v>4</v>
      </c>
      <c r="M18" s="10">
        <f t="shared" si="7"/>
        <v>72</v>
      </c>
      <c r="N18" s="105" t="s">
        <v>16</v>
      </c>
      <c r="O18" s="296" t="s">
        <v>30</v>
      </c>
      <c r="Q18" s="28"/>
      <c r="R18" s="38">
        <f t="shared" si="8"/>
        <v>0</v>
      </c>
      <c r="T18" s="14">
        <v>10</v>
      </c>
      <c r="U18" s="14"/>
      <c r="V18" s="14">
        <v>5</v>
      </c>
      <c r="W18" s="14">
        <v>3</v>
      </c>
      <c r="X18" s="14"/>
      <c r="Y18" s="14"/>
      <c r="Z18" s="32">
        <f t="shared" si="9"/>
        <v>18</v>
      </c>
      <c r="AA18" s="8">
        <f t="shared" si="10"/>
        <v>72</v>
      </c>
      <c r="AB18" s="8">
        <v>0</v>
      </c>
      <c r="AC18" s="8">
        <f t="shared" si="11"/>
        <v>72</v>
      </c>
    </row>
    <row r="19" spans="2:29" x14ac:dyDescent="0.25">
      <c r="B19" s="161"/>
      <c r="C19" s="162"/>
      <c r="D19" s="152"/>
      <c r="E19" s="152"/>
      <c r="F19" s="152"/>
      <c r="G19" s="152"/>
      <c r="H19" s="152"/>
      <c r="I19" s="19" t="s">
        <v>19</v>
      </c>
      <c r="J19" s="19"/>
      <c r="K19" s="46"/>
      <c r="L19" s="46">
        <v>4</v>
      </c>
      <c r="M19" s="10">
        <f t="shared" si="7"/>
        <v>72</v>
      </c>
      <c r="N19" s="105" t="s">
        <v>16</v>
      </c>
      <c r="O19" s="297"/>
      <c r="Q19" s="28"/>
      <c r="R19" s="38">
        <f t="shared" si="8"/>
        <v>0</v>
      </c>
      <c r="T19" s="14">
        <v>10</v>
      </c>
      <c r="U19" s="14"/>
      <c r="V19" s="14">
        <v>5</v>
      </c>
      <c r="W19" s="14">
        <v>3</v>
      </c>
      <c r="X19" s="14"/>
      <c r="Y19" s="14"/>
      <c r="Z19" s="32">
        <f t="shared" si="9"/>
        <v>18</v>
      </c>
      <c r="AA19" s="8">
        <f t="shared" si="10"/>
        <v>72</v>
      </c>
      <c r="AB19" s="8">
        <v>0</v>
      </c>
      <c r="AC19" s="8">
        <f t="shared" si="11"/>
        <v>72</v>
      </c>
    </row>
    <row r="20" spans="2:29" x14ac:dyDescent="0.25">
      <c r="B20" s="172" t="s">
        <v>87</v>
      </c>
      <c r="C20" s="172"/>
      <c r="D20" s="19" t="s">
        <v>469</v>
      </c>
      <c r="E20" s="19" t="s">
        <v>107</v>
      </c>
      <c r="F20" s="19">
        <v>1</v>
      </c>
      <c r="G20" s="19" t="s">
        <v>21</v>
      </c>
      <c r="H20" s="19" t="s">
        <v>237</v>
      </c>
      <c r="I20" s="19" t="s">
        <v>36</v>
      </c>
      <c r="J20" s="19"/>
      <c r="K20" s="19"/>
      <c r="L20" s="10">
        <v>4</v>
      </c>
      <c r="M20" s="10">
        <f t="shared" si="7"/>
        <v>72</v>
      </c>
      <c r="N20" s="308" t="s">
        <v>30</v>
      </c>
      <c r="O20" s="309"/>
      <c r="Q20" s="28"/>
      <c r="R20" s="38">
        <f t="shared" si="8"/>
        <v>0</v>
      </c>
      <c r="T20" s="14">
        <v>10</v>
      </c>
      <c r="U20" s="14"/>
      <c r="V20" s="14">
        <v>5</v>
      </c>
      <c r="W20" s="14">
        <v>3</v>
      </c>
      <c r="X20" s="14"/>
      <c r="Y20" s="14"/>
      <c r="Z20" s="32">
        <f t="shared" si="9"/>
        <v>18</v>
      </c>
      <c r="AA20" s="8">
        <f t="shared" si="10"/>
        <v>72</v>
      </c>
      <c r="AB20" s="8">
        <v>0</v>
      </c>
      <c r="AC20" s="8">
        <f t="shared" si="11"/>
        <v>72</v>
      </c>
    </row>
    <row r="21" spans="2:29" x14ac:dyDescent="0.25">
      <c r="B21" s="153" t="s">
        <v>277</v>
      </c>
      <c r="C21" s="155"/>
      <c r="D21" s="19" t="s">
        <v>469</v>
      </c>
      <c r="E21" s="19" t="s">
        <v>263</v>
      </c>
      <c r="F21" s="19">
        <v>4</v>
      </c>
      <c r="G21" s="68" t="s">
        <v>14</v>
      </c>
      <c r="H21" s="19" t="s">
        <v>237</v>
      </c>
      <c r="I21" s="19"/>
      <c r="J21" s="19"/>
      <c r="K21" s="19"/>
      <c r="L21" s="10">
        <v>4</v>
      </c>
      <c r="M21" s="10">
        <f t="shared" si="7"/>
        <v>140</v>
      </c>
      <c r="N21" s="308" t="s">
        <v>22</v>
      </c>
      <c r="O21" s="309"/>
      <c r="Q21" s="28"/>
      <c r="R21" s="38">
        <f t="shared" si="8"/>
        <v>0</v>
      </c>
      <c r="T21" s="14">
        <v>30</v>
      </c>
      <c r="U21" s="14"/>
      <c r="V21" s="14">
        <v>5</v>
      </c>
      <c r="W21" s="14"/>
      <c r="X21" s="14"/>
      <c r="Y21" s="14"/>
      <c r="Z21" s="32">
        <f t="shared" si="9"/>
        <v>35</v>
      </c>
      <c r="AA21" s="8">
        <f t="shared" si="10"/>
        <v>140</v>
      </c>
      <c r="AB21" s="8">
        <v>0</v>
      </c>
      <c r="AC21" s="8">
        <f t="shared" si="11"/>
        <v>140</v>
      </c>
    </row>
    <row r="22" spans="2:29" x14ac:dyDescent="0.25">
      <c r="B22" s="153" t="s">
        <v>386</v>
      </c>
      <c r="C22" s="155"/>
      <c r="D22" s="19" t="s">
        <v>471</v>
      </c>
      <c r="E22" s="19" t="s">
        <v>23</v>
      </c>
      <c r="F22" s="19">
        <v>1</v>
      </c>
      <c r="G22" s="41" t="s">
        <v>14</v>
      </c>
      <c r="H22" s="19" t="s">
        <v>15</v>
      </c>
      <c r="I22" s="19"/>
      <c r="J22" s="19"/>
      <c r="K22" s="19"/>
      <c r="L22" s="19">
        <v>4</v>
      </c>
      <c r="M22" s="10">
        <f t="shared" si="7"/>
        <v>80</v>
      </c>
      <c r="N22" s="298" t="s">
        <v>16</v>
      </c>
      <c r="O22" s="299"/>
      <c r="Q22" s="28"/>
      <c r="R22" s="38">
        <f t="shared" si="8"/>
        <v>0</v>
      </c>
      <c r="T22" s="14">
        <v>10</v>
      </c>
      <c r="U22" s="14">
        <v>5</v>
      </c>
      <c r="V22" s="14">
        <v>5</v>
      </c>
      <c r="W22" s="14"/>
      <c r="X22" s="14"/>
      <c r="Y22" s="14"/>
      <c r="Z22" s="32">
        <f t="shared" si="9"/>
        <v>20</v>
      </c>
      <c r="AA22" s="8">
        <f t="shared" si="10"/>
        <v>80</v>
      </c>
      <c r="AB22" s="8">
        <v>0</v>
      </c>
      <c r="AC22" s="8">
        <f t="shared" si="11"/>
        <v>80</v>
      </c>
    </row>
    <row r="23" spans="2:29" x14ac:dyDescent="0.25">
      <c r="B23" s="153" t="s">
        <v>387</v>
      </c>
      <c r="C23" s="155"/>
      <c r="D23" s="19" t="s">
        <v>471</v>
      </c>
      <c r="E23" s="41" t="s">
        <v>23</v>
      </c>
      <c r="F23" s="41">
        <v>1</v>
      </c>
      <c r="G23" s="41" t="s">
        <v>14</v>
      </c>
      <c r="H23" s="19" t="s">
        <v>18</v>
      </c>
      <c r="I23" s="41"/>
      <c r="J23" s="41"/>
      <c r="K23" s="41"/>
      <c r="L23" s="41">
        <v>4</v>
      </c>
      <c r="M23" s="10">
        <f t="shared" si="7"/>
        <v>60</v>
      </c>
      <c r="N23" s="295" t="s">
        <v>16</v>
      </c>
      <c r="O23" s="269"/>
      <c r="Q23" s="28"/>
      <c r="R23" s="38">
        <f t="shared" si="8"/>
        <v>0</v>
      </c>
      <c r="T23" s="14">
        <v>10</v>
      </c>
      <c r="U23" s="14">
        <v>5</v>
      </c>
      <c r="V23" s="14"/>
      <c r="W23" s="14"/>
      <c r="X23" s="14"/>
      <c r="Y23" s="14"/>
      <c r="Z23" s="32">
        <f t="shared" si="9"/>
        <v>15</v>
      </c>
      <c r="AA23" s="8">
        <f t="shared" si="10"/>
        <v>60</v>
      </c>
      <c r="AB23" s="8">
        <v>0</v>
      </c>
      <c r="AC23" s="8">
        <f t="shared" si="11"/>
        <v>60</v>
      </c>
    </row>
    <row r="24" spans="2:29" x14ac:dyDescent="0.25">
      <c r="B24" s="279" t="s">
        <v>388</v>
      </c>
      <c r="C24" s="280"/>
      <c r="D24" s="151" t="s">
        <v>469</v>
      </c>
      <c r="E24" s="19" t="s">
        <v>38</v>
      </c>
      <c r="F24" s="19">
        <v>1</v>
      </c>
      <c r="G24" s="19" t="s">
        <v>217</v>
      </c>
      <c r="H24" s="19" t="s">
        <v>237</v>
      </c>
      <c r="I24" s="19"/>
      <c r="J24" s="19" t="s">
        <v>302</v>
      </c>
      <c r="K24" s="19"/>
      <c r="L24" s="19">
        <v>6</v>
      </c>
      <c r="M24" s="10">
        <f t="shared" si="7"/>
        <v>78</v>
      </c>
      <c r="N24" s="249" t="s">
        <v>30</v>
      </c>
      <c r="O24" s="216"/>
      <c r="Q24" s="28"/>
      <c r="R24" s="38">
        <f t="shared" si="8"/>
        <v>0</v>
      </c>
      <c r="T24" s="14">
        <v>5</v>
      </c>
      <c r="U24" s="14"/>
      <c r="V24" s="14">
        <v>5</v>
      </c>
      <c r="W24" s="14"/>
      <c r="X24" s="14">
        <v>3</v>
      </c>
      <c r="Y24" s="14"/>
      <c r="Z24" s="32">
        <f t="shared" si="9"/>
        <v>13</v>
      </c>
      <c r="AA24" s="8">
        <f t="shared" si="10"/>
        <v>78</v>
      </c>
      <c r="AB24" s="8">
        <v>0</v>
      </c>
      <c r="AC24" s="8">
        <f t="shared" si="11"/>
        <v>78</v>
      </c>
    </row>
    <row r="25" spans="2:29" x14ac:dyDescent="0.25">
      <c r="B25" s="310"/>
      <c r="C25" s="311"/>
      <c r="D25" s="163"/>
      <c r="E25" s="19" t="s">
        <v>109</v>
      </c>
      <c r="F25" s="19">
        <v>1</v>
      </c>
      <c r="G25" s="19" t="s">
        <v>21</v>
      </c>
      <c r="H25" s="19" t="s">
        <v>237</v>
      </c>
      <c r="I25" s="19"/>
      <c r="J25" s="19"/>
      <c r="K25" s="19"/>
      <c r="L25" s="19">
        <v>4</v>
      </c>
      <c r="M25" s="10">
        <f t="shared" si="7"/>
        <v>48</v>
      </c>
      <c r="N25" s="265"/>
      <c r="O25" s="217"/>
      <c r="Q25" s="28"/>
      <c r="R25" s="38">
        <f t="shared" si="8"/>
        <v>0</v>
      </c>
      <c r="T25" s="14">
        <v>5</v>
      </c>
      <c r="U25" s="14">
        <v>2</v>
      </c>
      <c r="V25" s="14">
        <v>5</v>
      </c>
      <c r="W25" s="14"/>
      <c r="X25" s="14"/>
      <c r="Y25" s="14"/>
      <c r="Z25" s="32">
        <f t="shared" si="9"/>
        <v>12</v>
      </c>
      <c r="AA25" s="8">
        <f t="shared" si="10"/>
        <v>48</v>
      </c>
      <c r="AB25" s="8">
        <v>0</v>
      </c>
      <c r="AC25" s="8">
        <f t="shared" si="11"/>
        <v>48</v>
      </c>
    </row>
    <row r="26" spans="2:29" x14ac:dyDescent="0.25">
      <c r="B26" s="281"/>
      <c r="C26" s="282"/>
      <c r="D26" s="152"/>
      <c r="E26" s="19" t="s">
        <v>23</v>
      </c>
      <c r="F26" s="19">
        <v>1</v>
      </c>
      <c r="G26" s="19" t="s">
        <v>14</v>
      </c>
      <c r="H26" s="19" t="s">
        <v>237</v>
      </c>
      <c r="I26" s="19"/>
      <c r="J26" s="19"/>
      <c r="K26" s="19"/>
      <c r="L26" s="19">
        <v>4</v>
      </c>
      <c r="M26" s="10">
        <f t="shared" si="7"/>
        <v>80</v>
      </c>
      <c r="N26" s="265"/>
      <c r="O26" s="217"/>
      <c r="Q26" s="28"/>
      <c r="R26" s="38">
        <f t="shared" si="8"/>
        <v>0</v>
      </c>
      <c r="T26" s="14">
        <v>10</v>
      </c>
      <c r="U26" s="14">
        <v>5</v>
      </c>
      <c r="V26" s="14">
        <v>5</v>
      </c>
      <c r="W26" s="14"/>
      <c r="X26" s="14"/>
      <c r="Y26" s="14"/>
      <c r="Z26" s="32">
        <f t="shared" si="9"/>
        <v>20</v>
      </c>
      <c r="AA26" s="8">
        <f t="shared" si="10"/>
        <v>80</v>
      </c>
      <c r="AB26" s="8">
        <v>0</v>
      </c>
      <c r="AC26" s="8">
        <f t="shared" si="11"/>
        <v>80</v>
      </c>
    </row>
    <row r="27" spans="2:29" x14ac:dyDescent="0.25">
      <c r="B27" s="279" t="s">
        <v>389</v>
      </c>
      <c r="C27" s="280"/>
      <c r="D27" s="151" t="s">
        <v>469</v>
      </c>
      <c r="E27" s="151" t="s">
        <v>23</v>
      </c>
      <c r="F27" s="151">
        <v>1</v>
      </c>
      <c r="G27" s="19" t="s">
        <v>21</v>
      </c>
      <c r="H27" s="19" t="s">
        <v>237</v>
      </c>
      <c r="I27" s="19"/>
      <c r="J27" s="19" t="s">
        <v>24</v>
      </c>
      <c r="K27" s="19"/>
      <c r="L27" s="19">
        <v>4</v>
      </c>
      <c r="M27" s="10">
        <f t="shared" si="7"/>
        <v>80</v>
      </c>
      <c r="N27" s="265"/>
      <c r="O27" s="217"/>
      <c r="Q27" s="28"/>
      <c r="R27" s="38">
        <f t="shared" si="8"/>
        <v>0</v>
      </c>
      <c r="T27" s="14">
        <v>10</v>
      </c>
      <c r="U27" s="14">
        <v>2</v>
      </c>
      <c r="V27" s="14">
        <v>5</v>
      </c>
      <c r="W27" s="14"/>
      <c r="X27" s="14">
        <v>3</v>
      </c>
      <c r="Y27" s="14"/>
      <c r="Z27" s="32">
        <f t="shared" si="9"/>
        <v>20</v>
      </c>
      <c r="AA27" s="8">
        <f t="shared" si="10"/>
        <v>80</v>
      </c>
      <c r="AB27" s="8">
        <v>0</v>
      </c>
      <c r="AC27" s="8">
        <f t="shared" si="11"/>
        <v>80</v>
      </c>
    </row>
    <row r="28" spans="2:29" x14ac:dyDescent="0.25">
      <c r="B28" s="281"/>
      <c r="C28" s="282"/>
      <c r="D28" s="152"/>
      <c r="E28" s="152"/>
      <c r="F28" s="152"/>
      <c r="G28" s="19" t="s">
        <v>14</v>
      </c>
      <c r="H28" s="19" t="s">
        <v>237</v>
      </c>
      <c r="I28" s="19"/>
      <c r="J28" s="19" t="s">
        <v>24</v>
      </c>
      <c r="K28" s="19"/>
      <c r="L28" s="19">
        <v>4</v>
      </c>
      <c r="M28" s="10">
        <f t="shared" si="7"/>
        <v>0</v>
      </c>
      <c r="N28" s="250"/>
      <c r="O28" s="218"/>
      <c r="Q28" s="28"/>
      <c r="R28" s="38">
        <f t="shared" si="8"/>
        <v>0</v>
      </c>
      <c r="T28" s="14">
        <v>10</v>
      </c>
      <c r="U28" s="14">
        <v>5</v>
      </c>
      <c r="V28" s="14">
        <v>5</v>
      </c>
      <c r="W28" s="14"/>
      <c r="X28" s="14">
        <v>3</v>
      </c>
      <c r="Y28" s="14"/>
      <c r="Z28" s="32">
        <f t="shared" si="9"/>
        <v>23</v>
      </c>
      <c r="AA28" s="8">
        <f t="shared" si="10"/>
        <v>92</v>
      </c>
      <c r="AB28" s="8"/>
      <c r="AC28" s="8"/>
    </row>
    <row r="29" spans="2:29" x14ac:dyDescent="0.25">
      <c r="B29" s="184" t="s">
        <v>278</v>
      </c>
      <c r="C29" s="185"/>
      <c r="D29" s="19" t="s">
        <v>469</v>
      </c>
      <c r="E29" s="19" t="s">
        <v>94</v>
      </c>
      <c r="F29" s="19">
        <v>1</v>
      </c>
      <c r="G29" s="19" t="s">
        <v>217</v>
      </c>
      <c r="H29" s="19" t="s">
        <v>237</v>
      </c>
      <c r="I29" s="19"/>
      <c r="J29" s="19"/>
      <c r="K29" s="19"/>
      <c r="L29" s="19">
        <v>4</v>
      </c>
      <c r="M29" s="10">
        <f t="shared" si="7"/>
        <v>40</v>
      </c>
      <c r="N29" s="206" t="s">
        <v>16</v>
      </c>
      <c r="O29" s="207"/>
      <c r="Q29" s="28"/>
      <c r="R29" s="38">
        <f t="shared" si="8"/>
        <v>0</v>
      </c>
      <c r="T29" s="14">
        <v>5</v>
      </c>
      <c r="U29" s="14"/>
      <c r="V29" s="14">
        <v>5</v>
      </c>
      <c r="W29" s="14"/>
      <c r="X29" s="14"/>
      <c r="Y29" s="14"/>
      <c r="Z29" s="32">
        <f t="shared" si="9"/>
        <v>10</v>
      </c>
      <c r="AA29" s="8">
        <f t="shared" si="10"/>
        <v>40</v>
      </c>
      <c r="AB29" s="8">
        <v>0</v>
      </c>
      <c r="AC29" s="8">
        <f t="shared" si="11"/>
        <v>40</v>
      </c>
    </row>
    <row r="30" spans="2:29" x14ac:dyDescent="0.25">
      <c r="B30" s="279" t="s">
        <v>385</v>
      </c>
      <c r="C30" s="280"/>
      <c r="D30" s="151" t="s">
        <v>469</v>
      </c>
      <c r="E30" s="151" t="s">
        <v>25</v>
      </c>
      <c r="F30" s="151">
        <v>1</v>
      </c>
      <c r="G30" s="151" t="s">
        <v>217</v>
      </c>
      <c r="H30" s="151" t="s">
        <v>237</v>
      </c>
      <c r="I30" s="19" t="s">
        <v>36</v>
      </c>
      <c r="J30" s="19"/>
      <c r="K30" s="19"/>
      <c r="L30" s="19">
        <v>4</v>
      </c>
      <c r="M30" s="10">
        <f t="shared" si="7"/>
        <v>52</v>
      </c>
      <c r="N30" s="295" t="s">
        <v>20</v>
      </c>
      <c r="O30" s="269"/>
      <c r="Q30" s="28"/>
      <c r="R30" s="38">
        <f t="shared" si="8"/>
        <v>0</v>
      </c>
      <c r="T30" s="14">
        <v>5</v>
      </c>
      <c r="U30" s="14"/>
      <c r="V30" s="14">
        <v>5</v>
      </c>
      <c r="W30" s="14">
        <v>3</v>
      </c>
      <c r="X30" s="14"/>
      <c r="Y30" s="14"/>
      <c r="Z30" s="32">
        <f t="shared" si="9"/>
        <v>13</v>
      </c>
      <c r="AA30" s="8">
        <f t="shared" si="10"/>
        <v>52</v>
      </c>
      <c r="AB30" s="8">
        <v>0</v>
      </c>
      <c r="AC30" s="8">
        <f t="shared" si="11"/>
        <v>52</v>
      </c>
    </row>
    <row r="31" spans="2:29" x14ac:dyDescent="0.25">
      <c r="B31" s="281"/>
      <c r="C31" s="282"/>
      <c r="D31" s="152"/>
      <c r="E31" s="152"/>
      <c r="F31" s="152"/>
      <c r="G31" s="152"/>
      <c r="H31" s="152"/>
      <c r="I31" s="19" t="s">
        <v>19</v>
      </c>
      <c r="J31" s="19"/>
      <c r="K31" s="19"/>
      <c r="L31" s="19">
        <v>4</v>
      </c>
      <c r="M31" s="10">
        <f t="shared" si="7"/>
        <v>52</v>
      </c>
      <c r="N31" s="295" t="s">
        <v>20</v>
      </c>
      <c r="O31" s="269"/>
      <c r="Q31" s="28"/>
      <c r="R31" s="38">
        <f t="shared" si="8"/>
        <v>0</v>
      </c>
      <c r="T31" s="14">
        <v>5</v>
      </c>
      <c r="U31" s="14"/>
      <c r="V31" s="14">
        <v>5</v>
      </c>
      <c r="W31" s="14">
        <v>3</v>
      </c>
      <c r="X31" s="14"/>
      <c r="Y31" s="14"/>
      <c r="Z31" s="32">
        <f t="shared" si="9"/>
        <v>13</v>
      </c>
      <c r="AA31" s="8">
        <f t="shared" si="10"/>
        <v>52</v>
      </c>
      <c r="AB31" s="8">
        <v>0</v>
      </c>
      <c r="AC31" s="8">
        <f t="shared" si="11"/>
        <v>52</v>
      </c>
    </row>
    <row r="32" spans="2:29" ht="27" customHeight="1" x14ac:dyDescent="0.25">
      <c r="B32" s="153" t="s">
        <v>89</v>
      </c>
      <c r="C32" s="155"/>
      <c r="D32" s="47" t="s">
        <v>470</v>
      </c>
      <c r="E32" s="41" t="s">
        <v>359</v>
      </c>
      <c r="F32" s="41">
        <v>1</v>
      </c>
      <c r="G32" s="41" t="s">
        <v>217</v>
      </c>
      <c r="H32" s="19" t="s">
        <v>237</v>
      </c>
      <c r="I32" s="69"/>
      <c r="J32" s="19"/>
      <c r="K32" s="19"/>
      <c r="L32" s="19">
        <v>4</v>
      </c>
      <c r="M32" s="10">
        <f>AC32</f>
        <v>40</v>
      </c>
      <c r="N32" s="295" t="s">
        <v>30</v>
      </c>
      <c r="O32" s="269"/>
      <c r="Q32" s="28"/>
      <c r="R32" s="38">
        <f>Q32*M32</f>
        <v>0</v>
      </c>
      <c r="T32" s="14">
        <v>5</v>
      </c>
      <c r="U32" s="14"/>
      <c r="V32" s="14">
        <v>5</v>
      </c>
      <c r="W32" s="14"/>
      <c r="X32" s="14"/>
      <c r="Y32" s="14"/>
      <c r="Z32" s="32">
        <f>SUM(T32:Y32)</f>
        <v>10</v>
      </c>
      <c r="AA32" s="8">
        <f>Z32*L32</f>
        <v>40</v>
      </c>
      <c r="AB32" s="8">
        <v>0</v>
      </c>
      <c r="AC32" s="8">
        <f>AA32+AB32</f>
        <v>40</v>
      </c>
    </row>
    <row r="33" spans="2:29" x14ac:dyDescent="0.25">
      <c r="B33" s="153" t="s">
        <v>85</v>
      </c>
      <c r="C33" s="155"/>
      <c r="D33" s="19" t="s">
        <v>109</v>
      </c>
      <c r="E33" s="19" t="s">
        <v>109</v>
      </c>
      <c r="F33" s="19">
        <v>1</v>
      </c>
      <c r="G33" s="19" t="s">
        <v>21</v>
      </c>
      <c r="H33" s="19" t="s">
        <v>18</v>
      </c>
      <c r="I33" s="19"/>
      <c r="J33" s="19"/>
      <c r="K33" s="19"/>
      <c r="L33" s="19">
        <v>4</v>
      </c>
      <c r="M33" s="10">
        <f>AC33</f>
        <v>28</v>
      </c>
      <c r="N33" s="298" t="s">
        <v>74</v>
      </c>
      <c r="O33" s="299"/>
      <c r="Q33" s="28"/>
      <c r="R33" s="38">
        <f>Q33*M33</f>
        <v>0</v>
      </c>
      <c r="T33" s="14">
        <v>5</v>
      </c>
      <c r="U33" s="14">
        <v>2</v>
      </c>
      <c r="V33" s="14"/>
      <c r="W33" s="14"/>
      <c r="X33" s="14"/>
      <c r="Y33" s="14"/>
      <c r="Z33" s="32">
        <f>SUM(T33:Y33)</f>
        <v>7</v>
      </c>
      <c r="AA33" s="8">
        <f>Z33*L33</f>
        <v>28</v>
      </c>
      <c r="AB33" s="8">
        <v>0</v>
      </c>
      <c r="AC33" s="8">
        <f>AA33+AB33</f>
        <v>28</v>
      </c>
    </row>
    <row r="34" spans="2:29" x14ac:dyDescent="0.25">
      <c r="B34" s="153" t="s">
        <v>279</v>
      </c>
      <c r="C34" s="155"/>
      <c r="D34" s="19" t="s">
        <v>94</v>
      </c>
      <c r="E34" s="19" t="s">
        <v>94</v>
      </c>
      <c r="F34" s="19">
        <v>1</v>
      </c>
      <c r="G34" s="19" t="s">
        <v>21</v>
      </c>
      <c r="H34" s="19" t="s">
        <v>18</v>
      </c>
      <c r="I34" s="19"/>
      <c r="J34" s="19"/>
      <c r="K34" s="19"/>
      <c r="L34" s="19">
        <v>4</v>
      </c>
      <c r="M34" s="10">
        <f>AC34</f>
        <v>28</v>
      </c>
      <c r="N34" s="298" t="s">
        <v>30</v>
      </c>
      <c r="O34" s="299"/>
      <c r="Q34" s="28"/>
      <c r="R34" s="38">
        <f>Q34*M34</f>
        <v>0</v>
      </c>
      <c r="T34" s="14">
        <v>5</v>
      </c>
      <c r="U34" s="14">
        <v>2</v>
      </c>
      <c r="V34" s="14"/>
      <c r="W34" s="14"/>
      <c r="X34" s="14"/>
      <c r="Y34" s="14"/>
      <c r="Z34" s="32">
        <f>SUM(T34:Y34)</f>
        <v>7</v>
      </c>
      <c r="AA34" s="8">
        <f>Z34*L34</f>
        <v>28</v>
      </c>
      <c r="AB34" s="8">
        <v>0</v>
      </c>
      <c r="AC34" s="8">
        <f>AA34+AB34</f>
        <v>28</v>
      </c>
    </row>
    <row r="35" spans="2:29" x14ac:dyDescent="0.25">
      <c r="B35" s="153" t="s">
        <v>380</v>
      </c>
      <c r="C35" s="155"/>
      <c r="D35" s="19" t="s">
        <v>82</v>
      </c>
      <c r="E35" s="19" t="s">
        <v>341</v>
      </c>
      <c r="F35" s="19">
        <v>3</v>
      </c>
      <c r="G35" s="19" t="s">
        <v>217</v>
      </c>
      <c r="H35" s="19" t="s">
        <v>18</v>
      </c>
      <c r="I35" s="19"/>
      <c r="J35" s="19"/>
      <c r="K35" s="19"/>
      <c r="L35" s="19">
        <v>4</v>
      </c>
      <c r="M35" s="10">
        <f t="shared" si="7"/>
        <v>20</v>
      </c>
      <c r="N35" s="295" t="s">
        <v>16</v>
      </c>
      <c r="O35" s="269"/>
      <c r="Q35" s="28"/>
      <c r="R35" s="38">
        <f t="shared" si="8"/>
        <v>0</v>
      </c>
      <c r="T35" s="14">
        <v>5</v>
      </c>
      <c r="U35" s="14"/>
      <c r="V35" s="14"/>
      <c r="W35" s="14"/>
      <c r="X35" s="14"/>
      <c r="Y35" s="14"/>
      <c r="Z35" s="32">
        <f t="shared" si="9"/>
        <v>5</v>
      </c>
      <c r="AA35" s="8">
        <f t="shared" si="10"/>
        <v>20</v>
      </c>
      <c r="AB35" s="8">
        <v>0</v>
      </c>
      <c r="AC35" s="8">
        <f t="shared" si="11"/>
        <v>20</v>
      </c>
    </row>
    <row r="36" spans="2:29" x14ac:dyDescent="0.25">
      <c r="B36" s="153" t="s">
        <v>95</v>
      </c>
      <c r="C36" s="155"/>
      <c r="D36" s="19" t="s">
        <v>54</v>
      </c>
      <c r="E36" s="19" t="s">
        <v>54</v>
      </c>
      <c r="F36" s="19">
        <v>4</v>
      </c>
      <c r="G36" s="19"/>
      <c r="H36" s="19"/>
      <c r="I36" s="19"/>
      <c r="J36" s="19"/>
      <c r="K36" s="19"/>
      <c r="L36" s="19">
        <v>1</v>
      </c>
      <c r="M36" s="10">
        <f t="shared" si="7"/>
        <v>50</v>
      </c>
      <c r="N36" s="298" t="s">
        <v>16</v>
      </c>
      <c r="O36" s="299"/>
      <c r="Q36" s="28"/>
      <c r="R36" s="38">
        <f t="shared" si="8"/>
        <v>0</v>
      </c>
      <c r="T36" s="14">
        <v>50</v>
      </c>
      <c r="U36" s="14"/>
      <c r="V36" s="14"/>
      <c r="W36" s="14"/>
      <c r="X36" s="14"/>
      <c r="Y36" s="14"/>
      <c r="Z36" s="32">
        <f t="shared" si="9"/>
        <v>50</v>
      </c>
      <c r="AA36" s="8">
        <f t="shared" si="10"/>
        <v>50</v>
      </c>
      <c r="AB36" s="8">
        <v>0</v>
      </c>
      <c r="AC36" s="8">
        <f t="shared" si="11"/>
        <v>50</v>
      </c>
    </row>
    <row r="37" spans="2:29" x14ac:dyDescent="0.25">
      <c r="B37" s="259" t="s">
        <v>310</v>
      </c>
      <c r="C37" s="260"/>
      <c r="D37" s="260"/>
      <c r="E37" s="260"/>
      <c r="F37" s="260"/>
      <c r="G37" s="260"/>
      <c r="H37" s="260"/>
      <c r="I37" s="260"/>
      <c r="J37" s="260"/>
      <c r="K37" s="260"/>
      <c r="L37" s="260"/>
      <c r="M37" s="260"/>
      <c r="N37" s="260"/>
      <c r="O37" s="261"/>
      <c r="Q37" s="28"/>
      <c r="R37" s="28"/>
      <c r="T37" s="101"/>
      <c r="U37" s="101"/>
      <c r="V37" s="101"/>
      <c r="W37" s="101"/>
      <c r="X37" s="101"/>
      <c r="Y37" s="101"/>
      <c r="Z37" s="101"/>
      <c r="AA37" s="100"/>
      <c r="AB37" s="100"/>
      <c r="AC37" s="100"/>
    </row>
    <row r="38" spans="2:29" x14ac:dyDescent="0.25">
      <c r="B38" s="157" t="s">
        <v>472</v>
      </c>
      <c r="C38" s="158"/>
      <c r="D38" s="151" t="s">
        <v>468</v>
      </c>
      <c r="E38" s="151" t="s">
        <v>256</v>
      </c>
      <c r="F38" s="19">
        <v>6</v>
      </c>
      <c r="G38" s="19" t="s">
        <v>47</v>
      </c>
      <c r="H38" s="19" t="s">
        <v>237</v>
      </c>
      <c r="I38" s="19"/>
      <c r="J38" s="19"/>
      <c r="K38" s="19"/>
      <c r="L38" s="19">
        <v>1</v>
      </c>
      <c r="M38" s="10">
        <f t="shared" ref="M38:M40" si="15">AC38</f>
        <v>160</v>
      </c>
      <c r="N38" s="249" t="s">
        <v>22</v>
      </c>
      <c r="O38" s="216"/>
      <c r="Q38" s="69"/>
      <c r="R38" s="38">
        <f t="shared" ref="R38:R40" si="16">Q38*M38</f>
        <v>0</v>
      </c>
      <c r="T38" s="14">
        <v>140</v>
      </c>
      <c r="U38" s="14"/>
      <c r="V38" s="14">
        <v>20</v>
      </c>
      <c r="W38" s="14"/>
      <c r="X38" s="14"/>
      <c r="Y38" s="14"/>
      <c r="Z38" s="32">
        <f t="shared" ref="Z38:Z40" si="17">SUM(T38:Y38)</f>
        <v>160</v>
      </c>
      <c r="AA38" s="8">
        <f t="shared" ref="AA38:AA40" si="18">Z38*L38</f>
        <v>160</v>
      </c>
      <c r="AB38" s="8">
        <v>0</v>
      </c>
      <c r="AC38" s="8">
        <f t="shared" ref="AC38:AC40" si="19">AA38+AB38</f>
        <v>160</v>
      </c>
    </row>
    <row r="39" spans="2:29" x14ac:dyDescent="0.25">
      <c r="B39" s="161"/>
      <c r="C39" s="162"/>
      <c r="D39" s="152"/>
      <c r="E39" s="152"/>
      <c r="F39" s="19">
        <v>7</v>
      </c>
      <c r="G39" s="19" t="s">
        <v>47</v>
      </c>
      <c r="H39" s="19" t="s">
        <v>237</v>
      </c>
      <c r="I39" s="19"/>
      <c r="J39" s="19" t="s">
        <v>230</v>
      </c>
      <c r="K39" s="19"/>
      <c r="L39" s="19">
        <v>1</v>
      </c>
      <c r="M39" s="10">
        <f t="shared" si="15"/>
        <v>195</v>
      </c>
      <c r="N39" s="250"/>
      <c r="O39" s="218"/>
      <c r="Q39" s="69"/>
      <c r="R39" s="38">
        <f t="shared" si="16"/>
        <v>0</v>
      </c>
      <c r="T39" s="14">
        <v>140</v>
      </c>
      <c r="U39" s="14"/>
      <c r="V39" s="14">
        <v>5</v>
      </c>
      <c r="W39" s="14"/>
      <c r="X39" s="14">
        <v>50</v>
      </c>
      <c r="Y39" s="14"/>
      <c r="Z39" s="32">
        <f t="shared" si="17"/>
        <v>195</v>
      </c>
      <c r="AA39" s="8">
        <f t="shared" si="18"/>
        <v>195</v>
      </c>
      <c r="AB39" s="8">
        <v>0</v>
      </c>
      <c r="AC39" s="8">
        <f t="shared" si="19"/>
        <v>195</v>
      </c>
    </row>
    <row r="40" spans="2:29" x14ac:dyDescent="0.25">
      <c r="B40" s="153" t="s">
        <v>480</v>
      </c>
      <c r="C40" s="155"/>
      <c r="D40" s="19" t="s">
        <v>99</v>
      </c>
      <c r="E40" s="19" t="s">
        <v>141</v>
      </c>
      <c r="F40" s="19">
        <v>5</v>
      </c>
      <c r="G40" s="19" t="s">
        <v>47</v>
      </c>
      <c r="H40" s="41" t="s">
        <v>18</v>
      </c>
      <c r="I40" s="19"/>
      <c r="J40" s="19"/>
      <c r="K40" s="19"/>
      <c r="L40" s="19">
        <v>1</v>
      </c>
      <c r="M40" s="10">
        <f t="shared" si="15"/>
        <v>125</v>
      </c>
      <c r="N40" s="219" t="s">
        <v>22</v>
      </c>
      <c r="O40" s="207"/>
      <c r="Q40" s="28"/>
      <c r="R40" s="38">
        <f t="shared" si="16"/>
        <v>0</v>
      </c>
      <c r="T40" s="14">
        <v>120</v>
      </c>
      <c r="U40" s="14"/>
      <c r="V40" s="14">
        <v>5</v>
      </c>
      <c r="W40" s="14"/>
      <c r="X40" s="14"/>
      <c r="Y40" s="14"/>
      <c r="Z40" s="32">
        <f t="shared" si="17"/>
        <v>125</v>
      </c>
      <c r="AA40" s="8">
        <f t="shared" si="18"/>
        <v>125</v>
      </c>
      <c r="AB40" s="8">
        <v>0</v>
      </c>
      <c r="AC40" s="8">
        <f t="shared" si="19"/>
        <v>125</v>
      </c>
    </row>
    <row r="41" spans="2:29" x14ac:dyDescent="0.25">
      <c r="B41" s="153" t="s">
        <v>96</v>
      </c>
      <c r="C41" s="155"/>
      <c r="D41" s="19" t="s">
        <v>268</v>
      </c>
      <c r="E41" s="47" t="s">
        <v>297</v>
      </c>
      <c r="F41" s="19">
        <v>3</v>
      </c>
      <c r="G41" s="19" t="s">
        <v>21</v>
      </c>
      <c r="H41" s="19" t="s">
        <v>237</v>
      </c>
      <c r="I41" s="19"/>
      <c r="J41" s="19"/>
      <c r="K41" s="19"/>
      <c r="L41" s="19">
        <v>1</v>
      </c>
      <c r="M41" s="10">
        <f>AC41</f>
        <v>80</v>
      </c>
      <c r="N41" s="219" t="s">
        <v>16</v>
      </c>
      <c r="O41" s="207"/>
      <c r="Q41" s="28"/>
      <c r="R41" s="38">
        <f>Q41*M41</f>
        <v>0</v>
      </c>
      <c r="T41" s="14">
        <v>60</v>
      </c>
      <c r="U41" s="14"/>
      <c r="V41" s="14">
        <v>20</v>
      </c>
      <c r="W41" s="14"/>
      <c r="X41" s="14"/>
      <c r="Y41" s="14"/>
      <c r="Z41" s="32">
        <f>SUM(T41:Y41)</f>
        <v>80</v>
      </c>
      <c r="AA41" s="8">
        <f>Z41*L41</f>
        <v>80</v>
      </c>
      <c r="AB41" s="8">
        <v>0</v>
      </c>
      <c r="AC41" s="8">
        <f>AA41+AB41</f>
        <v>80</v>
      </c>
    </row>
    <row r="42" spans="2:29" x14ac:dyDescent="0.25">
      <c r="B42" s="184" t="s">
        <v>90</v>
      </c>
      <c r="C42" s="185"/>
      <c r="D42" s="19" t="s">
        <v>471</v>
      </c>
      <c r="E42" s="41" t="s">
        <v>341</v>
      </c>
      <c r="F42" s="41">
        <v>1</v>
      </c>
      <c r="G42" s="41" t="s">
        <v>21</v>
      </c>
      <c r="H42" s="41" t="s">
        <v>18</v>
      </c>
      <c r="I42" s="41"/>
      <c r="J42" s="19"/>
      <c r="K42" s="19"/>
      <c r="L42" s="19">
        <v>4</v>
      </c>
      <c r="M42" s="10">
        <f>AC42</f>
        <v>28</v>
      </c>
      <c r="N42" s="295" t="s">
        <v>16</v>
      </c>
      <c r="O42" s="269"/>
      <c r="Q42" s="28"/>
      <c r="R42" s="38">
        <f>Q42*M42</f>
        <v>0</v>
      </c>
      <c r="T42" s="14">
        <v>5</v>
      </c>
      <c r="U42" s="14">
        <v>2</v>
      </c>
      <c r="V42" s="14"/>
      <c r="W42" s="14"/>
      <c r="X42" s="14"/>
      <c r="Y42" s="14"/>
      <c r="Z42" s="32">
        <f>SUM(T42:Y42)</f>
        <v>7</v>
      </c>
      <c r="AA42" s="8">
        <f>Z42*L42</f>
        <v>28</v>
      </c>
      <c r="AB42" s="8">
        <v>0</v>
      </c>
      <c r="AC42" s="8">
        <f>AA42+AB42</f>
        <v>28</v>
      </c>
    </row>
    <row r="43" spans="2:29" x14ac:dyDescent="0.25">
      <c r="B43" s="153" t="s">
        <v>92</v>
      </c>
      <c r="C43" s="155"/>
      <c r="D43" s="19" t="s">
        <v>301</v>
      </c>
      <c r="E43" s="19" t="s">
        <v>82</v>
      </c>
      <c r="F43" s="19">
        <v>3</v>
      </c>
      <c r="G43" s="19" t="s">
        <v>14</v>
      </c>
      <c r="H43" s="41" t="s">
        <v>18</v>
      </c>
      <c r="I43" s="19"/>
      <c r="J43" s="19"/>
      <c r="K43" s="19"/>
      <c r="L43" s="19">
        <v>1</v>
      </c>
      <c r="M43" s="10">
        <f>AC43</f>
        <v>60</v>
      </c>
      <c r="N43" s="298" t="s">
        <v>22</v>
      </c>
      <c r="O43" s="299"/>
      <c r="Q43" s="28"/>
      <c r="R43" s="38">
        <f>Q43*M43</f>
        <v>0</v>
      </c>
      <c r="T43" s="14">
        <v>60</v>
      </c>
      <c r="U43" s="14"/>
      <c r="V43" s="14"/>
      <c r="W43" s="14"/>
      <c r="X43" s="14"/>
      <c r="Y43" s="14"/>
      <c r="Z43" s="32">
        <f>SUM(T43:Y43)</f>
        <v>60</v>
      </c>
      <c r="AA43" s="8">
        <f>Z43*L43</f>
        <v>60</v>
      </c>
      <c r="AB43" s="8">
        <v>0</v>
      </c>
      <c r="AC43" s="8">
        <f>AA43+AB43</f>
        <v>60</v>
      </c>
    </row>
    <row r="44" spans="2:29" x14ac:dyDescent="0.25">
      <c r="B44" s="157" t="s">
        <v>477</v>
      </c>
      <c r="C44" s="158"/>
      <c r="D44" s="193" t="s">
        <v>473</v>
      </c>
      <c r="E44" s="151" t="s">
        <v>341</v>
      </c>
      <c r="F44" s="151">
        <v>1</v>
      </c>
      <c r="G44" s="151" t="s">
        <v>21</v>
      </c>
      <c r="H44" s="151" t="s">
        <v>18</v>
      </c>
      <c r="I44" s="151"/>
      <c r="J44" s="123"/>
      <c r="K44" s="19"/>
      <c r="L44" s="19">
        <v>4</v>
      </c>
      <c r="M44" s="10">
        <f t="shared" ref="M44:M47" si="20">AC44</f>
        <v>28</v>
      </c>
      <c r="N44" s="295" t="s">
        <v>16</v>
      </c>
      <c r="O44" s="269"/>
      <c r="Q44" s="28"/>
      <c r="R44" s="38">
        <f t="shared" ref="R44:R46" si="21">Q44*M44</f>
        <v>0</v>
      </c>
      <c r="T44" s="14">
        <v>5</v>
      </c>
      <c r="U44" s="14">
        <v>2</v>
      </c>
      <c r="V44" s="14"/>
      <c r="W44" s="14"/>
      <c r="X44" s="14"/>
      <c r="Y44" s="14"/>
      <c r="Z44" s="32">
        <f t="shared" ref="Z44:Z46" si="22">SUM(T44:Y44)</f>
        <v>7</v>
      </c>
      <c r="AA44" s="8">
        <f t="shared" ref="AA44:AA46" si="23">Z44*L44</f>
        <v>28</v>
      </c>
      <c r="AB44" s="8">
        <v>0</v>
      </c>
      <c r="AC44" s="8">
        <f t="shared" ref="AC44:AC47" si="24">AA44+AB44</f>
        <v>28</v>
      </c>
    </row>
    <row r="45" spans="2:29" x14ac:dyDescent="0.25">
      <c r="B45" s="161"/>
      <c r="C45" s="162"/>
      <c r="D45" s="194"/>
      <c r="E45" s="152"/>
      <c r="F45" s="152"/>
      <c r="G45" s="152"/>
      <c r="H45" s="152"/>
      <c r="I45" s="152"/>
      <c r="J45" s="6" t="s">
        <v>382</v>
      </c>
      <c r="K45" s="41"/>
      <c r="L45" s="41">
        <v>4</v>
      </c>
      <c r="M45" s="10">
        <f t="shared" si="20"/>
        <v>48</v>
      </c>
      <c r="N45" s="270"/>
      <c r="O45" s="271"/>
      <c r="Q45" s="28"/>
      <c r="R45" s="38">
        <f t="shared" si="21"/>
        <v>0</v>
      </c>
      <c r="T45" s="14">
        <v>5</v>
      </c>
      <c r="U45" s="14">
        <v>2</v>
      </c>
      <c r="V45" s="14"/>
      <c r="W45" s="14"/>
      <c r="X45" s="14">
        <v>5</v>
      </c>
      <c r="Y45" s="14"/>
      <c r="Z45" s="32">
        <f t="shared" ref="Z45" si="25">SUM(T45:Y45)</f>
        <v>12</v>
      </c>
      <c r="AA45" s="8">
        <f t="shared" ref="AA45" si="26">Z45*L45</f>
        <v>48</v>
      </c>
      <c r="AB45" s="8">
        <v>0</v>
      </c>
      <c r="AC45" s="8">
        <f t="shared" si="24"/>
        <v>48</v>
      </c>
    </row>
    <row r="46" spans="2:29" x14ac:dyDescent="0.25">
      <c r="B46" s="153" t="s">
        <v>391</v>
      </c>
      <c r="C46" s="155"/>
      <c r="D46" s="47" t="s">
        <v>473</v>
      </c>
      <c r="E46" s="47" t="s">
        <v>297</v>
      </c>
      <c r="F46" s="41">
        <v>3</v>
      </c>
      <c r="G46" s="41" t="s">
        <v>21</v>
      </c>
      <c r="H46" s="19"/>
      <c r="I46" s="41"/>
      <c r="J46" s="6" t="s">
        <v>382</v>
      </c>
      <c r="K46" s="41"/>
      <c r="L46" s="41">
        <v>1</v>
      </c>
      <c r="M46" s="10">
        <f t="shared" si="20"/>
        <v>67</v>
      </c>
      <c r="N46" s="298" t="s">
        <v>22</v>
      </c>
      <c r="O46" s="299"/>
      <c r="Q46" s="28"/>
      <c r="R46" s="38">
        <f t="shared" si="21"/>
        <v>0</v>
      </c>
      <c r="T46" s="14">
        <v>60</v>
      </c>
      <c r="U46" s="14">
        <v>2</v>
      </c>
      <c r="V46" s="14"/>
      <c r="W46" s="14"/>
      <c r="X46" s="14">
        <v>5</v>
      </c>
      <c r="Y46" s="14"/>
      <c r="Z46" s="32">
        <f t="shared" si="22"/>
        <v>67</v>
      </c>
      <c r="AA46" s="8">
        <f t="shared" si="23"/>
        <v>67</v>
      </c>
      <c r="AB46" s="8">
        <v>0</v>
      </c>
      <c r="AC46" s="8">
        <f t="shared" si="24"/>
        <v>67</v>
      </c>
    </row>
    <row r="47" spans="2:29" x14ac:dyDescent="0.25">
      <c r="B47" s="153" t="s">
        <v>88</v>
      </c>
      <c r="C47" s="155"/>
      <c r="D47" s="47" t="s">
        <v>263</v>
      </c>
      <c r="E47" s="47" t="s">
        <v>263</v>
      </c>
      <c r="F47" s="41">
        <v>4</v>
      </c>
      <c r="G47" s="41" t="s">
        <v>14</v>
      </c>
      <c r="H47" s="19"/>
      <c r="I47" s="41"/>
      <c r="J47" s="6"/>
      <c r="K47" s="41"/>
      <c r="L47" s="41">
        <v>1</v>
      </c>
      <c r="M47" s="10">
        <f t="shared" si="20"/>
        <v>30</v>
      </c>
      <c r="N47" s="298" t="s">
        <v>22</v>
      </c>
      <c r="O47" s="299"/>
      <c r="Q47" s="28"/>
      <c r="R47" s="38">
        <v>0</v>
      </c>
      <c r="T47" s="14">
        <v>30</v>
      </c>
      <c r="U47" s="14"/>
      <c r="V47" s="14"/>
      <c r="W47" s="14"/>
      <c r="X47" s="14"/>
      <c r="Y47" s="14"/>
      <c r="Z47" s="32">
        <f t="shared" ref="Z47" si="27">SUM(T47:Y47)</f>
        <v>30</v>
      </c>
      <c r="AA47" s="8">
        <f t="shared" ref="AA47" si="28">Z47*L47</f>
        <v>30</v>
      </c>
      <c r="AB47" s="8">
        <v>0</v>
      </c>
      <c r="AC47" s="8">
        <f t="shared" si="24"/>
        <v>30</v>
      </c>
    </row>
    <row r="48" spans="2:29" x14ac:dyDescent="0.25">
      <c r="B48" s="153" t="s">
        <v>100</v>
      </c>
      <c r="C48" s="155"/>
      <c r="D48" s="19" t="s">
        <v>103</v>
      </c>
      <c r="E48" s="19" t="s">
        <v>103</v>
      </c>
      <c r="F48" s="19">
        <v>3</v>
      </c>
      <c r="G48" s="19" t="s">
        <v>14</v>
      </c>
      <c r="H48" s="19" t="s">
        <v>18</v>
      </c>
      <c r="I48" s="19"/>
      <c r="J48" s="19"/>
      <c r="K48" s="19"/>
      <c r="L48" s="19">
        <v>1</v>
      </c>
      <c r="M48" s="10">
        <f>AC48</f>
        <v>80</v>
      </c>
      <c r="N48" s="295" t="s">
        <v>22</v>
      </c>
      <c r="O48" s="269"/>
      <c r="Q48" s="28"/>
      <c r="R48" s="38">
        <f>Q48*M48</f>
        <v>0</v>
      </c>
      <c r="T48" s="14">
        <v>80</v>
      </c>
      <c r="U48" s="14"/>
      <c r="V48" s="14"/>
      <c r="W48" s="14"/>
      <c r="X48" s="14"/>
      <c r="Y48" s="14"/>
      <c r="Z48" s="32">
        <f>SUM(T48:Y48)</f>
        <v>80</v>
      </c>
      <c r="AA48" s="8">
        <f>Z48*L48</f>
        <v>80</v>
      </c>
      <c r="AB48" s="8">
        <v>0</v>
      </c>
      <c r="AC48" s="8">
        <f>AA48+AB48</f>
        <v>80</v>
      </c>
    </row>
    <row r="49" spans="2:29" x14ac:dyDescent="0.25">
      <c r="B49" s="157" t="s">
        <v>102</v>
      </c>
      <c r="C49" s="158"/>
      <c r="D49" s="151" t="s">
        <v>390</v>
      </c>
      <c r="E49" s="19" t="s">
        <v>265</v>
      </c>
      <c r="F49" s="19">
        <v>1</v>
      </c>
      <c r="G49" s="68" t="s">
        <v>21</v>
      </c>
      <c r="H49" s="19"/>
      <c r="I49" s="19"/>
      <c r="J49" s="19"/>
      <c r="K49" s="19"/>
      <c r="L49" s="19">
        <v>1</v>
      </c>
      <c r="M49" s="10">
        <f>AC49</f>
        <v>20</v>
      </c>
      <c r="N49" s="295" t="s">
        <v>16</v>
      </c>
      <c r="O49" s="269"/>
      <c r="Q49" s="28"/>
      <c r="R49" s="38">
        <f>Q49*M49</f>
        <v>0</v>
      </c>
      <c r="T49" s="14">
        <v>20</v>
      </c>
      <c r="U49" s="14"/>
      <c r="V49" s="14"/>
      <c r="W49" s="14"/>
      <c r="X49" s="14"/>
      <c r="Y49" s="14"/>
      <c r="Z49" s="32">
        <f>SUM(T49:Y49)</f>
        <v>20</v>
      </c>
      <c r="AA49" s="8">
        <f>Z49*L49</f>
        <v>20</v>
      </c>
      <c r="AB49" s="8">
        <v>0</v>
      </c>
      <c r="AC49" s="8">
        <f>AA49+AB49</f>
        <v>20</v>
      </c>
    </row>
    <row r="50" spans="2:29" ht="13.5" thickBot="1" x14ac:dyDescent="0.3">
      <c r="B50" s="161"/>
      <c r="C50" s="162"/>
      <c r="D50" s="152"/>
      <c r="E50" s="19" t="s">
        <v>17</v>
      </c>
      <c r="F50" s="19">
        <v>1</v>
      </c>
      <c r="G50" s="68" t="s">
        <v>217</v>
      </c>
      <c r="H50" s="19"/>
      <c r="I50" s="19"/>
      <c r="J50" s="19"/>
      <c r="K50" s="19"/>
      <c r="L50" s="19">
        <v>4</v>
      </c>
      <c r="M50" s="10">
        <f>AC50</f>
        <v>60</v>
      </c>
      <c r="N50" s="270"/>
      <c r="O50" s="271"/>
      <c r="Q50" s="28"/>
      <c r="R50" s="38">
        <f>Q50*M50</f>
        <v>0</v>
      </c>
      <c r="T50" s="14">
        <v>15</v>
      </c>
      <c r="U50" s="14"/>
      <c r="V50" s="14"/>
      <c r="W50" s="14"/>
      <c r="X50" s="14"/>
      <c r="Y50" s="14"/>
      <c r="Z50" s="32">
        <f>SUM(T50:Y50)</f>
        <v>15</v>
      </c>
      <c r="AA50" s="8">
        <f>Z50*L50</f>
        <v>60</v>
      </c>
      <c r="AB50" s="8">
        <v>0</v>
      </c>
      <c r="AC50" s="8">
        <f>AA50+AB50</f>
        <v>60</v>
      </c>
    </row>
    <row r="51" spans="2:29" ht="13.5" thickBot="1" x14ac:dyDescent="0.3">
      <c r="B51" s="33"/>
      <c r="C51" s="33"/>
      <c r="F51" s="34"/>
      <c r="H51" s="62"/>
      <c r="M51" s="59"/>
      <c r="N51" s="77"/>
      <c r="O51" s="77"/>
      <c r="Q51" s="87">
        <f>SUM(Q4:Q50)</f>
        <v>1</v>
      </c>
      <c r="R51" s="92">
        <f>SUM(R4:R50)</f>
        <v>0</v>
      </c>
      <c r="T51" s="59"/>
      <c r="U51" s="59"/>
      <c r="V51" s="59"/>
      <c r="W51" s="59"/>
      <c r="X51" s="59"/>
      <c r="Y51" s="59"/>
      <c r="Z51" s="59"/>
    </row>
    <row r="52" spans="2:29" ht="12.75" customHeight="1" x14ac:dyDescent="0.25">
      <c r="B52" s="181" t="s">
        <v>381</v>
      </c>
      <c r="C52" s="182"/>
      <c r="D52" s="182"/>
      <c r="E52" s="182"/>
      <c r="F52" s="182"/>
      <c r="G52" s="182"/>
      <c r="H52" s="182"/>
      <c r="I52" s="182"/>
      <c r="J52" s="182"/>
      <c r="K52" s="182"/>
      <c r="L52" s="182"/>
      <c r="M52" s="182"/>
      <c r="N52" s="182"/>
      <c r="O52" s="183"/>
      <c r="Q52" s="60"/>
      <c r="R52" s="88"/>
      <c r="T52" s="59"/>
      <c r="U52" s="59"/>
      <c r="V52" s="59"/>
      <c r="W52" s="59"/>
      <c r="X52" s="59"/>
      <c r="Y52" s="59"/>
      <c r="Z52" s="59"/>
    </row>
    <row r="53" spans="2:29" x14ac:dyDescent="0.25">
      <c r="B53" s="153" t="s">
        <v>382</v>
      </c>
      <c r="C53" s="155"/>
      <c r="D53" s="153" t="s">
        <v>383</v>
      </c>
      <c r="E53" s="154"/>
      <c r="F53" s="154"/>
      <c r="G53" s="154"/>
      <c r="H53" s="154"/>
      <c r="I53" s="154"/>
      <c r="J53" s="154"/>
      <c r="K53" s="154"/>
      <c r="L53" s="154"/>
      <c r="M53" s="154"/>
      <c r="N53" s="154"/>
      <c r="O53" s="155"/>
      <c r="Q53" s="60"/>
      <c r="R53" s="88"/>
      <c r="T53" s="59"/>
      <c r="U53" s="59"/>
      <c r="V53" s="59"/>
      <c r="W53" s="59"/>
      <c r="X53" s="59"/>
      <c r="Y53" s="59"/>
      <c r="Z53" s="59"/>
    </row>
    <row r="54" spans="2:29" x14ac:dyDescent="0.25">
      <c r="B54" s="153" t="s">
        <v>391</v>
      </c>
      <c r="C54" s="155"/>
      <c r="D54" s="153" t="s">
        <v>392</v>
      </c>
      <c r="E54" s="154"/>
      <c r="F54" s="154"/>
      <c r="G54" s="154"/>
      <c r="H54" s="154"/>
      <c r="I54" s="154"/>
      <c r="J54" s="154"/>
      <c r="K54" s="154"/>
      <c r="L54" s="154"/>
      <c r="M54" s="154"/>
      <c r="N54" s="154"/>
      <c r="O54" s="155"/>
      <c r="Q54" s="60"/>
      <c r="R54" s="88"/>
      <c r="T54" s="59"/>
      <c r="U54" s="59"/>
      <c r="V54" s="59"/>
      <c r="W54" s="59"/>
      <c r="X54" s="59"/>
      <c r="Y54" s="59"/>
      <c r="Z54" s="59"/>
    </row>
    <row r="55" spans="2:29" x14ac:dyDescent="0.25">
      <c r="B55" s="153" t="s">
        <v>469</v>
      </c>
      <c r="C55" s="155"/>
      <c r="D55" s="153" t="s">
        <v>474</v>
      </c>
      <c r="E55" s="154"/>
      <c r="F55" s="154"/>
      <c r="G55" s="154"/>
      <c r="H55" s="154"/>
      <c r="I55" s="154"/>
      <c r="J55" s="154"/>
      <c r="K55" s="154"/>
      <c r="L55" s="154"/>
      <c r="M55" s="154"/>
      <c r="N55" s="154"/>
      <c r="O55" s="155"/>
      <c r="Q55" s="60"/>
      <c r="R55" s="88"/>
      <c r="T55" s="59"/>
      <c r="U55" s="59"/>
      <c r="V55" s="59"/>
      <c r="W55" s="59"/>
      <c r="X55" s="59"/>
      <c r="Y55" s="59"/>
      <c r="Z55" s="59"/>
    </row>
    <row r="56" spans="2:29" x14ac:dyDescent="0.25">
      <c r="B56" s="153" t="s">
        <v>470</v>
      </c>
      <c r="C56" s="155"/>
      <c r="D56" s="153" t="s">
        <v>474</v>
      </c>
      <c r="E56" s="154"/>
      <c r="F56" s="154"/>
      <c r="G56" s="154"/>
      <c r="H56" s="154"/>
      <c r="I56" s="154"/>
      <c r="J56" s="154"/>
      <c r="K56" s="154"/>
      <c r="L56" s="154"/>
      <c r="M56" s="154"/>
      <c r="N56" s="154"/>
      <c r="O56" s="155"/>
      <c r="Q56" s="60"/>
      <c r="R56" s="88"/>
      <c r="T56" s="59"/>
      <c r="U56" s="59"/>
      <c r="V56" s="59"/>
      <c r="W56" s="59"/>
      <c r="X56" s="59"/>
      <c r="Y56" s="59"/>
      <c r="Z56" s="59"/>
    </row>
    <row r="57" spans="2:29" x14ac:dyDescent="0.25">
      <c r="B57" s="153" t="s">
        <v>471</v>
      </c>
      <c r="C57" s="155"/>
      <c r="D57" s="153" t="s">
        <v>474</v>
      </c>
      <c r="E57" s="154"/>
      <c r="F57" s="154"/>
      <c r="G57" s="154"/>
      <c r="H57" s="154"/>
      <c r="I57" s="154"/>
      <c r="J57" s="154"/>
      <c r="K57" s="154"/>
      <c r="L57" s="154"/>
      <c r="M57" s="154"/>
      <c r="N57" s="154"/>
      <c r="O57" s="155"/>
      <c r="Q57" s="60"/>
      <c r="R57" s="88"/>
      <c r="T57" s="59"/>
      <c r="U57" s="59"/>
      <c r="V57" s="59"/>
      <c r="W57" s="59"/>
      <c r="X57" s="59"/>
      <c r="Y57" s="59"/>
      <c r="Z57" s="59"/>
    </row>
    <row r="58" spans="2:29" x14ac:dyDescent="0.25">
      <c r="B58" s="153" t="s">
        <v>472</v>
      </c>
      <c r="C58" s="155"/>
      <c r="D58" s="153" t="s">
        <v>475</v>
      </c>
      <c r="E58" s="154"/>
      <c r="F58" s="154"/>
      <c r="G58" s="154"/>
      <c r="H58" s="154"/>
      <c r="I58" s="154"/>
      <c r="J58" s="154"/>
      <c r="K58" s="154"/>
      <c r="L58" s="154"/>
      <c r="M58" s="154"/>
      <c r="N58" s="154"/>
      <c r="O58" s="155"/>
      <c r="Q58" s="60"/>
      <c r="R58" s="88"/>
      <c r="T58" s="59"/>
      <c r="U58" s="59"/>
      <c r="V58" s="59"/>
      <c r="W58" s="59"/>
      <c r="X58" s="59"/>
      <c r="Y58" s="59"/>
      <c r="Z58" s="59"/>
    </row>
    <row r="59" spans="2:29" x14ac:dyDescent="0.25">
      <c r="B59" s="153" t="s">
        <v>473</v>
      </c>
      <c r="C59" s="155"/>
      <c r="D59" s="153" t="s">
        <v>474</v>
      </c>
      <c r="E59" s="154"/>
      <c r="F59" s="154"/>
      <c r="G59" s="154"/>
      <c r="H59" s="154"/>
      <c r="I59" s="154"/>
      <c r="J59" s="154"/>
      <c r="K59" s="154"/>
      <c r="L59" s="154"/>
      <c r="M59" s="154"/>
      <c r="N59" s="154"/>
      <c r="O59" s="155"/>
      <c r="Q59" s="60"/>
      <c r="R59" s="88"/>
      <c r="T59" s="59"/>
      <c r="U59" s="59"/>
      <c r="V59" s="59"/>
      <c r="W59" s="59"/>
      <c r="X59" s="59"/>
      <c r="Y59" s="59"/>
      <c r="Z59" s="59"/>
    </row>
    <row r="60" spans="2:29" x14ac:dyDescent="0.25">
      <c r="B60" s="153" t="s">
        <v>480</v>
      </c>
      <c r="C60" s="155"/>
      <c r="D60" s="153" t="s">
        <v>481</v>
      </c>
      <c r="E60" s="154"/>
      <c r="F60" s="154"/>
      <c r="G60" s="154"/>
      <c r="H60" s="154"/>
      <c r="I60" s="154"/>
      <c r="J60" s="154"/>
      <c r="K60" s="154"/>
      <c r="L60" s="154"/>
      <c r="M60" s="154"/>
      <c r="N60" s="154"/>
      <c r="O60" s="155"/>
      <c r="Q60" s="60"/>
      <c r="R60" s="88"/>
      <c r="T60" s="59"/>
      <c r="U60" s="59"/>
      <c r="V60" s="59"/>
      <c r="W60" s="59"/>
      <c r="X60" s="59"/>
      <c r="Y60" s="59"/>
      <c r="Z60" s="59"/>
    </row>
    <row r="61" spans="2:29" x14ac:dyDescent="0.25">
      <c r="B61" s="153" t="s">
        <v>477</v>
      </c>
      <c r="C61" s="155"/>
      <c r="D61" s="153" t="s">
        <v>478</v>
      </c>
      <c r="E61" s="154"/>
      <c r="F61" s="154"/>
      <c r="G61" s="154"/>
      <c r="H61" s="154"/>
      <c r="I61" s="154"/>
      <c r="J61" s="154"/>
      <c r="K61" s="154"/>
      <c r="L61" s="154"/>
      <c r="M61" s="154"/>
      <c r="N61" s="154"/>
      <c r="O61" s="155"/>
      <c r="Q61" s="60"/>
      <c r="R61" s="88"/>
      <c r="T61" s="59"/>
      <c r="U61" s="59"/>
      <c r="V61" s="59"/>
      <c r="W61" s="59"/>
      <c r="X61" s="59"/>
      <c r="Y61" s="59"/>
      <c r="Z61" s="59"/>
    </row>
    <row r="62" spans="2:29" x14ac:dyDescent="0.25">
      <c r="B62" s="173" t="s">
        <v>476</v>
      </c>
      <c r="C62" s="174"/>
      <c r="D62" s="173" t="s">
        <v>479</v>
      </c>
      <c r="E62" s="312"/>
      <c r="F62" s="312"/>
      <c r="G62" s="312"/>
      <c r="H62" s="312"/>
      <c r="I62" s="312"/>
      <c r="J62" s="312"/>
      <c r="K62" s="312"/>
      <c r="L62" s="312"/>
      <c r="M62" s="312"/>
      <c r="N62" s="312"/>
      <c r="O62" s="174"/>
      <c r="Q62" s="60"/>
      <c r="R62" s="88"/>
      <c r="T62" s="59"/>
      <c r="U62" s="59"/>
      <c r="V62" s="59"/>
      <c r="W62" s="59"/>
      <c r="X62" s="59"/>
      <c r="Y62" s="59"/>
      <c r="Z62" s="59"/>
    </row>
    <row r="63" spans="2:29" x14ac:dyDescent="0.25">
      <c r="B63" s="175"/>
      <c r="C63" s="176"/>
      <c r="D63" s="175"/>
      <c r="E63" s="313"/>
      <c r="F63" s="313"/>
      <c r="G63" s="313"/>
      <c r="H63" s="313"/>
      <c r="I63" s="313"/>
      <c r="J63" s="313"/>
      <c r="K63" s="313"/>
      <c r="L63" s="313"/>
      <c r="M63" s="313"/>
      <c r="N63" s="313"/>
      <c r="O63" s="176"/>
      <c r="Q63" s="60"/>
      <c r="R63" s="88"/>
      <c r="T63" s="59"/>
      <c r="U63" s="59"/>
      <c r="V63" s="59"/>
      <c r="W63" s="59"/>
      <c r="X63" s="59"/>
      <c r="Y63" s="59"/>
      <c r="Z63" s="59"/>
    </row>
    <row r="64" spans="2:29" x14ac:dyDescent="0.25">
      <c r="B64" s="33"/>
      <c r="C64" s="33"/>
      <c r="F64" s="34"/>
      <c r="H64" s="62"/>
      <c r="M64" s="59"/>
      <c r="N64" s="77"/>
      <c r="O64" s="77"/>
      <c r="Q64" s="60"/>
      <c r="R64" s="88"/>
      <c r="T64" s="59"/>
      <c r="U64" s="59"/>
      <c r="V64" s="59"/>
      <c r="W64" s="59"/>
      <c r="X64" s="59"/>
      <c r="Y64" s="59"/>
      <c r="Z64" s="59"/>
    </row>
    <row r="65" spans="2:26" x14ac:dyDescent="0.25">
      <c r="B65" s="33"/>
      <c r="C65" s="33"/>
      <c r="F65" s="34"/>
      <c r="H65" s="62"/>
      <c r="M65" s="59"/>
      <c r="N65" s="77"/>
      <c r="O65" s="77"/>
      <c r="Q65" s="60"/>
      <c r="R65" s="88"/>
      <c r="T65" s="59"/>
      <c r="U65" s="59"/>
      <c r="V65" s="59"/>
      <c r="W65" s="59"/>
      <c r="X65" s="59"/>
      <c r="Y65" s="59"/>
      <c r="Z65" s="59"/>
    </row>
  </sheetData>
  <mergeCells count="152">
    <mergeCell ref="B7:C7"/>
    <mergeCell ref="B42:C42"/>
    <mergeCell ref="B55:C55"/>
    <mergeCell ref="B56:C56"/>
    <mergeCell ref="B57:C57"/>
    <mergeCell ref="D55:O55"/>
    <mergeCell ref="D56:O56"/>
    <mergeCell ref="D57:O57"/>
    <mergeCell ref="B58:C58"/>
    <mergeCell ref="D58:O58"/>
    <mergeCell ref="N48:O48"/>
    <mergeCell ref="N32:O32"/>
    <mergeCell ref="B30:C31"/>
    <mergeCell ref="D30:D31"/>
    <mergeCell ref="E30:E31"/>
    <mergeCell ref="F30:F31"/>
    <mergeCell ref="G16:G17"/>
    <mergeCell ref="B41:C41"/>
    <mergeCell ref="N41:O41"/>
    <mergeCell ref="B22:C22"/>
    <mergeCell ref="N22:O22"/>
    <mergeCell ref="B59:C59"/>
    <mergeCell ref="D59:O59"/>
    <mergeCell ref="B62:C63"/>
    <mergeCell ref="D62:O63"/>
    <mergeCell ref="B61:C61"/>
    <mergeCell ref="D61:O61"/>
    <mergeCell ref="B60:C60"/>
    <mergeCell ref="D60:O60"/>
    <mergeCell ref="B43:C43"/>
    <mergeCell ref="N43:O43"/>
    <mergeCell ref="N35:O35"/>
    <mergeCell ref="B35:C35"/>
    <mergeCell ref="B27:C28"/>
    <mergeCell ref="D27:D28"/>
    <mergeCell ref="E27:E28"/>
    <mergeCell ref="F27:F28"/>
    <mergeCell ref="N24:O28"/>
    <mergeCell ref="D24:D26"/>
    <mergeCell ref="N30:O30"/>
    <mergeCell ref="N31:O31"/>
    <mergeCell ref="N40:O40"/>
    <mergeCell ref="B40:C40"/>
    <mergeCell ref="G30:G31"/>
    <mergeCell ref="H30:H31"/>
    <mergeCell ref="T1:Z1"/>
    <mergeCell ref="B2:C3"/>
    <mergeCell ref="L2:L3"/>
    <mergeCell ref="M2:M3"/>
    <mergeCell ref="N2:O3"/>
    <mergeCell ref="T2:T3"/>
    <mergeCell ref="U2:U3"/>
    <mergeCell ref="Q1:R1"/>
    <mergeCell ref="Q2:Q3"/>
    <mergeCell ref="R2:R3"/>
    <mergeCell ref="Z2:Z3"/>
    <mergeCell ref="X2:X3"/>
    <mergeCell ref="W2:W3"/>
    <mergeCell ref="V2:V3"/>
    <mergeCell ref="D2:E2"/>
    <mergeCell ref="F2:F3"/>
    <mergeCell ref="G2:G3"/>
    <mergeCell ref="H2:H3"/>
    <mergeCell ref="I2:I3"/>
    <mergeCell ref="B1:O1"/>
    <mergeCell ref="B54:C54"/>
    <mergeCell ref="D54:O54"/>
    <mergeCell ref="N34:O34"/>
    <mergeCell ref="B29:C29"/>
    <mergeCell ref="B23:C23"/>
    <mergeCell ref="N23:O23"/>
    <mergeCell ref="B34:C34"/>
    <mergeCell ref="B24:C26"/>
    <mergeCell ref="N42:O42"/>
    <mergeCell ref="N29:O29"/>
    <mergeCell ref="B33:C33"/>
    <mergeCell ref="N33:O33"/>
    <mergeCell ref="B37:O37"/>
    <mergeCell ref="B36:C36"/>
    <mergeCell ref="N36:O36"/>
    <mergeCell ref="B32:C32"/>
    <mergeCell ref="B52:O52"/>
    <mergeCell ref="B53:C53"/>
    <mergeCell ref="D53:O53"/>
    <mergeCell ref="B38:C39"/>
    <mergeCell ref="D38:D39"/>
    <mergeCell ref="E38:E39"/>
    <mergeCell ref="N38:O39"/>
    <mergeCell ref="B49:C50"/>
    <mergeCell ref="N7:O7"/>
    <mergeCell ref="B9:C12"/>
    <mergeCell ref="D9:D12"/>
    <mergeCell ref="E9:E12"/>
    <mergeCell ref="F9:F12"/>
    <mergeCell ref="N9:O12"/>
    <mergeCell ref="B20:C20"/>
    <mergeCell ref="B21:C21"/>
    <mergeCell ref="N20:O20"/>
    <mergeCell ref="N21:O21"/>
    <mergeCell ref="N15:O15"/>
    <mergeCell ref="B13:C14"/>
    <mergeCell ref="D13:D14"/>
    <mergeCell ref="E13:E14"/>
    <mergeCell ref="F13:F14"/>
    <mergeCell ref="G13:G14"/>
    <mergeCell ref="H13:H14"/>
    <mergeCell ref="I13:I14"/>
    <mergeCell ref="J13:J14"/>
    <mergeCell ref="N13:O14"/>
    <mergeCell ref="B16:C17"/>
    <mergeCell ref="D16:D17"/>
    <mergeCell ref="E16:E17"/>
    <mergeCell ref="F16:F17"/>
    <mergeCell ref="D49:D50"/>
    <mergeCell ref="N49:O50"/>
    <mergeCell ref="B46:C46"/>
    <mergeCell ref="B47:C47"/>
    <mergeCell ref="N47:O47"/>
    <mergeCell ref="B44:C45"/>
    <mergeCell ref="D44:D45"/>
    <mergeCell ref="E44:E45"/>
    <mergeCell ref="F44:F45"/>
    <mergeCell ref="G44:G45"/>
    <mergeCell ref="H44:H45"/>
    <mergeCell ref="I44:I45"/>
    <mergeCell ref="N44:O45"/>
    <mergeCell ref="B48:C48"/>
    <mergeCell ref="N46:O46"/>
    <mergeCell ref="AA1:AC1"/>
    <mergeCell ref="H16:H17"/>
    <mergeCell ref="I16:I17"/>
    <mergeCell ref="N16:O17"/>
    <mergeCell ref="B18:C19"/>
    <mergeCell ref="D18:D19"/>
    <mergeCell ref="E18:E19"/>
    <mergeCell ref="F18:F19"/>
    <mergeCell ref="G18:G19"/>
    <mergeCell ref="H18:H19"/>
    <mergeCell ref="O18:O19"/>
    <mergeCell ref="AA2:AA3"/>
    <mergeCell ref="AB2:AB3"/>
    <mergeCell ref="AC2:AC3"/>
    <mergeCell ref="B4:C4"/>
    <mergeCell ref="N4:O4"/>
    <mergeCell ref="B8:O8"/>
    <mergeCell ref="J2:K2"/>
    <mergeCell ref="Y2:Y3"/>
    <mergeCell ref="B6:C6"/>
    <mergeCell ref="N6:O6"/>
    <mergeCell ref="B5:C5"/>
    <mergeCell ref="N5:O5"/>
    <mergeCell ref="B15:C15"/>
  </mergeCells>
  <pageMargins left="0" right="0" top="0" bottom="0"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C41"/>
  <sheetViews>
    <sheetView workbookViewId="0">
      <selection activeCell="H16" sqref="H16"/>
    </sheetView>
  </sheetViews>
  <sheetFormatPr defaultRowHeight="12.75" x14ac:dyDescent="0.25"/>
  <cols>
    <col min="1" max="1" width="2.85546875" style="29" customWidth="1"/>
    <col min="2" max="2" width="13.140625" style="29" customWidth="1"/>
    <col min="3" max="3" width="8.140625" style="29" customWidth="1"/>
    <col min="4" max="4" width="19.140625" style="34" customWidth="1"/>
    <col min="5" max="5" width="17.85546875" style="34" customWidth="1"/>
    <col min="6" max="6" width="8.5703125" style="34" customWidth="1"/>
    <col min="7" max="7" width="16" style="29" customWidth="1"/>
    <col min="8" max="8" width="10.85546875" style="29" customWidth="1"/>
    <col min="9" max="9" width="12.7109375" style="29" customWidth="1"/>
    <col min="10" max="10" width="12.28515625" style="29" customWidth="1"/>
    <col min="11" max="11" width="9.7109375" style="29" customWidth="1"/>
    <col min="12" max="13" width="8.140625" style="29" customWidth="1"/>
    <col min="14" max="15" width="6.7109375" style="29" customWidth="1"/>
    <col min="16" max="16" width="1.140625" style="29" customWidth="1"/>
    <col min="17" max="18" width="8.140625" style="29" customWidth="1"/>
    <col min="19" max="19" width="1.42578125" style="29" customWidth="1"/>
    <col min="20" max="20" width="6.42578125" style="29" customWidth="1"/>
    <col min="21" max="21" width="7.5703125" style="29" customWidth="1"/>
    <col min="22" max="22" width="7.42578125" style="29" bestFit="1" customWidth="1"/>
    <col min="23" max="23" width="8.5703125" style="29" customWidth="1"/>
    <col min="24" max="24" width="7.85546875" style="29" bestFit="1" customWidth="1"/>
    <col min="25" max="25" width="7.85546875" style="29" customWidth="1"/>
    <col min="26" max="26" width="7.42578125" style="29" customWidth="1"/>
    <col min="27" max="16384" width="9.140625" style="29"/>
  </cols>
  <sheetData>
    <row r="1" spans="2:29" ht="15.75" x14ac:dyDescent="0.25">
      <c r="B1" s="239" t="s">
        <v>236</v>
      </c>
      <c r="C1" s="240"/>
      <c r="D1" s="240"/>
      <c r="E1" s="240"/>
      <c r="F1" s="240"/>
      <c r="G1" s="240"/>
      <c r="H1" s="240"/>
      <c r="I1" s="240"/>
      <c r="J1" s="240"/>
      <c r="K1" s="240"/>
      <c r="L1" s="240"/>
      <c r="M1" s="240"/>
      <c r="N1" s="240"/>
      <c r="O1" s="241"/>
      <c r="Q1" s="204" t="s">
        <v>293</v>
      </c>
      <c r="R1" s="205"/>
      <c r="T1" s="224" t="s">
        <v>283</v>
      </c>
      <c r="U1" s="225"/>
      <c r="V1" s="225"/>
      <c r="W1" s="225"/>
      <c r="X1" s="225"/>
      <c r="Y1" s="225"/>
      <c r="Z1" s="226"/>
      <c r="AA1" s="197" t="s">
        <v>284</v>
      </c>
      <c r="AB1" s="198"/>
      <c r="AC1" s="199"/>
    </row>
    <row r="2" spans="2:29" ht="12.75" customHeight="1" x14ac:dyDescent="0.25">
      <c r="B2" s="227" t="s">
        <v>0</v>
      </c>
      <c r="C2" s="228"/>
      <c r="D2" s="188" t="s">
        <v>1</v>
      </c>
      <c r="E2" s="189"/>
      <c r="F2" s="190" t="s">
        <v>272</v>
      </c>
      <c r="G2" s="190" t="s">
        <v>6</v>
      </c>
      <c r="H2" s="190" t="s">
        <v>7</v>
      </c>
      <c r="I2" s="190" t="s">
        <v>10</v>
      </c>
      <c r="J2" s="192" t="s">
        <v>290</v>
      </c>
      <c r="K2" s="192"/>
      <c r="L2" s="231" t="s">
        <v>2</v>
      </c>
      <c r="M2" s="233" t="s">
        <v>3</v>
      </c>
      <c r="N2" s="235" t="s">
        <v>4</v>
      </c>
      <c r="O2" s="236"/>
      <c r="Q2" s="231" t="s">
        <v>291</v>
      </c>
      <c r="R2" s="233" t="s">
        <v>261</v>
      </c>
      <c r="S2" s="35"/>
      <c r="T2" s="200" t="s">
        <v>5</v>
      </c>
      <c r="U2" s="200" t="s">
        <v>6</v>
      </c>
      <c r="V2" s="200" t="s">
        <v>7</v>
      </c>
      <c r="W2" s="200" t="s">
        <v>8</v>
      </c>
      <c r="X2" s="200" t="s">
        <v>285</v>
      </c>
      <c r="Y2" s="200" t="s">
        <v>286</v>
      </c>
      <c r="Z2" s="200" t="s">
        <v>9</v>
      </c>
      <c r="AA2" s="202" t="s">
        <v>287</v>
      </c>
      <c r="AB2" s="202" t="s">
        <v>288</v>
      </c>
      <c r="AC2" s="202" t="s">
        <v>289</v>
      </c>
    </row>
    <row r="3" spans="2:29" ht="12.75" customHeight="1" x14ac:dyDescent="0.25">
      <c r="B3" s="229"/>
      <c r="C3" s="230"/>
      <c r="D3" s="4" t="s">
        <v>295</v>
      </c>
      <c r="E3" s="4" t="s">
        <v>296</v>
      </c>
      <c r="F3" s="191"/>
      <c r="G3" s="191"/>
      <c r="H3" s="191"/>
      <c r="I3" s="191"/>
      <c r="J3" s="36" t="s">
        <v>285</v>
      </c>
      <c r="K3" s="37" t="s">
        <v>286</v>
      </c>
      <c r="L3" s="232"/>
      <c r="M3" s="234"/>
      <c r="N3" s="237"/>
      <c r="O3" s="238"/>
      <c r="Q3" s="232"/>
      <c r="R3" s="234"/>
      <c r="S3" s="35"/>
      <c r="T3" s="201"/>
      <c r="U3" s="201"/>
      <c r="V3" s="201"/>
      <c r="W3" s="201"/>
      <c r="X3" s="201"/>
      <c r="Y3" s="201"/>
      <c r="Z3" s="201"/>
      <c r="AA3" s="203"/>
      <c r="AB3" s="203"/>
      <c r="AC3" s="203"/>
    </row>
    <row r="4" spans="2:29" ht="13.5" customHeight="1" x14ac:dyDescent="0.25">
      <c r="B4" s="184" t="s">
        <v>292</v>
      </c>
      <c r="C4" s="185"/>
      <c r="D4" s="15" t="s">
        <v>12</v>
      </c>
      <c r="E4" s="15" t="s">
        <v>12</v>
      </c>
      <c r="F4" s="15">
        <v>1</v>
      </c>
      <c r="G4" s="15" t="s">
        <v>217</v>
      </c>
      <c r="H4" s="15"/>
      <c r="I4" s="15"/>
      <c r="J4" s="15"/>
      <c r="K4" s="15"/>
      <c r="L4" s="6">
        <v>1</v>
      </c>
      <c r="M4" s="10">
        <f>AC4</f>
        <v>0</v>
      </c>
      <c r="N4" s="186">
        <v>1</v>
      </c>
      <c r="O4" s="187"/>
      <c r="Q4" s="19">
        <v>1</v>
      </c>
      <c r="R4" s="38">
        <f>Q4*M4</f>
        <v>0</v>
      </c>
      <c r="S4" s="35"/>
      <c r="T4" s="7">
        <v>0</v>
      </c>
      <c r="U4" s="3"/>
      <c r="V4" s="3"/>
      <c r="W4" s="3"/>
      <c r="X4" s="3"/>
      <c r="Y4" s="3"/>
      <c r="Z4" s="32">
        <f>SUM(T4:Y4)</f>
        <v>0</v>
      </c>
      <c r="AA4" s="8">
        <f>Z4*L4</f>
        <v>0</v>
      </c>
      <c r="AB4" s="8">
        <v>0</v>
      </c>
      <c r="AC4" s="8">
        <f>AA4+AB4</f>
        <v>0</v>
      </c>
    </row>
    <row r="5" spans="2:29" x14ac:dyDescent="0.25">
      <c r="B5" s="184" t="s">
        <v>300</v>
      </c>
      <c r="C5" s="185"/>
      <c r="D5" s="15" t="s">
        <v>12</v>
      </c>
      <c r="E5" s="15" t="s">
        <v>12</v>
      </c>
      <c r="F5" s="15">
        <v>1</v>
      </c>
      <c r="G5" s="15" t="s">
        <v>217</v>
      </c>
      <c r="H5" s="15"/>
      <c r="I5" s="15"/>
      <c r="J5" s="15"/>
      <c r="K5" s="15"/>
      <c r="L5" s="6">
        <v>1</v>
      </c>
      <c r="M5" s="10">
        <f t="shared" ref="M5:M7" si="0">AC5</f>
        <v>20</v>
      </c>
      <c r="N5" s="186" t="s">
        <v>13</v>
      </c>
      <c r="O5" s="187"/>
      <c r="Q5" s="19"/>
      <c r="R5" s="38">
        <f t="shared" ref="R5:R7" si="1">Q5*M5</f>
        <v>0</v>
      </c>
      <c r="T5" s="13">
        <v>20</v>
      </c>
      <c r="U5" s="13"/>
      <c r="V5" s="13"/>
      <c r="W5" s="13"/>
      <c r="X5" s="13"/>
      <c r="Y5" s="13"/>
      <c r="Z5" s="32">
        <f t="shared" ref="Z5:Z7" si="2">SUM(T5:Y5)</f>
        <v>20</v>
      </c>
      <c r="AA5" s="8">
        <f t="shared" ref="AA5:AA7" si="3">Z5*L5</f>
        <v>20</v>
      </c>
      <c r="AB5" s="8">
        <v>0</v>
      </c>
      <c r="AC5" s="8">
        <f t="shared" ref="AC5:AC7" si="4">AA5+AB5</f>
        <v>20</v>
      </c>
    </row>
    <row r="6" spans="2:29" x14ac:dyDescent="0.25">
      <c r="B6" s="184" t="s">
        <v>86</v>
      </c>
      <c r="C6" s="185"/>
      <c r="D6" s="15" t="s">
        <v>294</v>
      </c>
      <c r="E6" s="15" t="s">
        <v>294</v>
      </c>
      <c r="F6" s="39">
        <v>1</v>
      </c>
      <c r="G6" s="15" t="s">
        <v>217</v>
      </c>
      <c r="H6" s="15"/>
      <c r="I6" s="15"/>
      <c r="J6" s="15"/>
      <c r="K6" s="39"/>
      <c r="L6" s="17">
        <v>1</v>
      </c>
      <c r="M6" s="10">
        <f t="shared" si="0"/>
        <v>100</v>
      </c>
      <c r="N6" s="186">
        <v>1</v>
      </c>
      <c r="O6" s="187"/>
      <c r="P6" s="118"/>
      <c r="Q6" s="6"/>
      <c r="R6" s="38">
        <f t="shared" si="1"/>
        <v>0</v>
      </c>
      <c r="S6" s="46"/>
      <c r="T6" s="114">
        <v>100</v>
      </c>
      <c r="U6" s="114"/>
      <c r="V6" s="114"/>
      <c r="W6" s="115"/>
      <c r="X6" s="114"/>
      <c r="Y6" s="114"/>
      <c r="Z6" s="32">
        <f t="shared" si="2"/>
        <v>100</v>
      </c>
      <c r="AA6" s="8">
        <f t="shared" si="3"/>
        <v>100</v>
      </c>
      <c r="AB6" s="8">
        <v>0</v>
      </c>
      <c r="AC6" s="8">
        <f t="shared" si="4"/>
        <v>100</v>
      </c>
    </row>
    <row r="7" spans="2:29" x14ac:dyDescent="0.25">
      <c r="B7" s="184" t="s">
        <v>215</v>
      </c>
      <c r="C7" s="185"/>
      <c r="D7" s="15" t="s">
        <v>215</v>
      </c>
      <c r="E7" s="15" t="s">
        <v>215</v>
      </c>
      <c r="F7" s="39">
        <v>1</v>
      </c>
      <c r="G7" s="19" t="s">
        <v>21</v>
      </c>
      <c r="H7" s="15" t="s">
        <v>57</v>
      </c>
      <c r="I7" s="15"/>
      <c r="J7" s="15"/>
      <c r="K7" s="39"/>
      <c r="L7" s="17">
        <v>1</v>
      </c>
      <c r="M7" s="10">
        <f t="shared" si="0"/>
        <v>50</v>
      </c>
      <c r="N7" s="186">
        <v>1</v>
      </c>
      <c r="O7" s="187"/>
      <c r="P7" s="118"/>
      <c r="Q7" s="6"/>
      <c r="R7" s="38">
        <f t="shared" si="1"/>
        <v>0</v>
      </c>
      <c r="S7" s="46"/>
      <c r="T7" s="114">
        <v>50</v>
      </c>
      <c r="U7" s="115"/>
      <c r="V7" s="114"/>
      <c r="W7" s="115"/>
      <c r="X7" s="114"/>
      <c r="Y7" s="114"/>
      <c r="Z7" s="32">
        <f t="shared" si="2"/>
        <v>50</v>
      </c>
      <c r="AA7" s="8">
        <f t="shared" si="3"/>
        <v>50</v>
      </c>
      <c r="AB7" s="8">
        <v>0</v>
      </c>
      <c r="AC7" s="8">
        <f t="shared" si="4"/>
        <v>50</v>
      </c>
    </row>
    <row r="8" spans="2:29" x14ac:dyDescent="0.25">
      <c r="B8" s="244" t="s">
        <v>309</v>
      </c>
      <c r="C8" s="245"/>
      <c r="D8" s="245"/>
      <c r="E8" s="245"/>
      <c r="F8" s="245"/>
      <c r="G8" s="245"/>
      <c r="H8" s="245"/>
      <c r="I8" s="245"/>
      <c r="J8" s="245"/>
      <c r="K8" s="245"/>
      <c r="L8" s="245"/>
      <c r="M8" s="245"/>
      <c r="N8" s="245"/>
      <c r="O8" s="246"/>
      <c r="P8" s="118"/>
      <c r="Q8" s="30"/>
      <c r="R8" s="79"/>
      <c r="S8" s="46"/>
      <c r="T8" s="101"/>
      <c r="U8" s="101"/>
      <c r="V8" s="101"/>
      <c r="W8" s="101"/>
      <c r="X8" s="101"/>
      <c r="Y8" s="101"/>
      <c r="Z8" s="101"/>
      <c r="AA8" s="100"/>
      <c r="AB8" s="100"/>
      <c r="AC8" s="100"/>
    </row>
    <row r="9" spans="2:29" x14ac:dyDescent="0.25">
      <c r="B9" s="157" t="s">
        <v>384</v>
      </c>
      <c r="C9" s="158"/>
      <c r="D9" s="151" t="s">
        <v>469</v>
      </c>
      <c r="E9" s="19" t="s">
        <v>33</v>
      </c>
      <c r="F9" s="49">
        <v>1</v>
      </c>
      <c r="G9" s="19" t="s">
        <v>21</v>
      </c>
      <c r="H9" s="19" t="s">
        <v>237</v>
      </c>
      <c r="I9" s="19"/>
      <c r="J9" s="49" t="s">
        <v>34</v>
      </c>
      <c r="K9" s="49"/>
      <c r="L9" s="10">
        <v>4</v>
      </c>
      <c r="M9" s="10">
        <f t="shared" ref="M9:M20" si="5">AC9</f>
        <v>80</v>
      </c>
      <c r="N9" s="219" t="s">
        <v>16</v>
      </c>
      <c r="O9" s="207"/>
      <c r="P9" s="118"/>
      <c r="Q9" s="19"/>
      <c r="R9" s="38">
        <f t="shared" ref="R9:R20" si="6">Q9*M9</f>
        <v>0</v>
      </c>
      <c r="S9" s="46"/>
      <c r="T9" s="13">
        <v>10</v>
      </c>
      <c r="U9" s="94">
        <v>2</v>
      </c>
      <c r="V9" s="94">
        <v>5</v>
      </c>
      <c r="W9" s="94"/>
      <c r="X9" s="94">
        <v>3</v>
      </c>
      <c r="Y9" s="94"/>
      <c r="Z9" s="32">
        <f t="shared" ref="Z9:Z20" si="7">SUM(T9:Y9)</f>
        <v>20</v>
      </c>
      <c r="AA9" s="8">
        <f t="shared" ref="AA9:AA20" si="8">Z9*L9</f>
        <v>80</v>
      </c>
      <c r="AB9" s="8">
        <v>0</v>
      </c>
      <c r="AC9" s="8">
        <f t="shared" ref="AC9:AC20" si="9">AA9+AB9</f>
        <v>80</v>
      </c>
    </row>
    <row r="10" spans="2:29" x14ac:dyDescent="0.25">
      <c r="B10" s="161"/>
      <c r="C10" s="162"/>
      <c r="D10" s="152"/>
      <c r="E10" s="19" t="s">
        <v>17</v>
      </c>
      <c r="F10" s="49">
        <v>1</v>
      </c>
      <c r="G10" s="19" t="s">
        <v>217</v>
      </c>
      <c r="H10" s="19" t="s">
        <v>237</v>
      </c>
      <c r="I10" s="19" t="s">
        <v>36</v>
      </c>
      <c r="J10" s="6"/>
      <c r="K10" s="49"/>
      <c r="L10" s="10">
        <v>4</v>
      </c>
      <c r="M10" s="10">
        <f t="shared" si="5"/>
        <v>72</v>
      </c>
      <c r="N10" s="219" t="s">
        <v>16</v>
      </c>
      <c r="O10" s="207"/>
      <c r="P10" s="59"/>
      <c r="Q10" s="19"/>
      <c r="R10" s="38">
        <f t="shared" si="6"/>
        <v>0</v>
      </c>
      <c r="S10" s="40"/>
      <c r="T10" s="13">
        <v>10</v>
      </c>
      <c r="U10" s="94"/>
      <c r="V10" s="94">
        <v>5</v>
      </c>
      <c r="W10" s="94">
        <v>3</v>
      </c>
      <c r="X10" s="94"/>
      <c r="Y10" s="94"/>
      <c r="Z10" s="32">
        <f t="shared" si="7"/>
        <v>18</v>
      </c>
      <c r="AA10" s="8">
        <f t="shared" si="8"/>
        <v>72</v>
      </c>
      <c r="AB10" s="8">
        <v>0</v>
      </c>
      <c r="AC10" s="8">
        <f t="shared" si="9"/>
        <v>72</v>
      </c>
    </row>
    <row r="11" spans="2:29" x14ac:dyDescent="0.25">
      <c r="B11" s="172" t="s">
        <v>482</v>
      </c>
      <c r="C11" s="172"/>
      <c r="D11" s="19" t="s">
        <v>469</v>
      </c>
      <c r="E11" s="19" t="s">
        <v>107</v>
      </c>
      <c r="F11" s="19">
        <v>1</v>
      </c>
      <c r="G11" s="19" t="s">
        <v>21</v>
      </c>
      <c r="H11" s="19" t="s">
        <v>237</v>
      </c>
      <c r="I11" s="19" t="s">
        <v>36</v>
      </c>
      <c r="J11" s="19"/>
      <c r="K11" s="19"/>
      <c r="L11" s="10">
        <v>4</v>
      </c>
      <c r="M11" s="10">
        <f t="shared" si="5"/>
        <v>72</v>
      </c>
      <c r="N11" s="308" t="s">
        <v>30</v>
      </c>
      <c r="O11" s="309"/>
      <c r="Q11" s="28"/>
      <c r="R11" s="38">
        <f t="shared" si="6"/>
        <v>0</v>
      </c>
      <c r="T11" s="14">
        <v>10</v>
      </c>
      <c r="U11" s="14"/>
      <c r="V11" s="94">
        <v>5</v>
      </c>
      <c r="W11" s="14">
        <v>3</v>
      </c>
      <c r="X11" s="14"/>
      <c r="Y11" s="14"/>
      <c r="Z11" s="32">
        <f t="shared" si="7"/>
        <v>18</v>
      </c>
      <c r="AA11" s="8">
        <f t="shared" si="8"/>
        <v>72</v>
      </c>
      <c r="AB11" s="8">
        <v>0</v>
      </c>
      <c r="AC11" s="8">
        <f t="shared" si="9"/>
        <v>72</v>
      </c>
    </row>
    <row r="12" spans="2:29" x14ac:dyDescent="0.25">
      <c r="B12" s="279" t="s">
        <v>388</v>
      </c>
      <c r="C12" s="280"/>
      <c r="D12" s="151" t="s">
        <v>469</v>
      </c>
      <c r="E12" s="19" t="s">
        <v>38</v>
      </c>
      <c r="F12" s="19">
        <v>1</v>
      </c>
      <c r="G12" s="19" t="s">
        <v>217</v>
      </c>
      <c r="H12" s="19" t="s">
        <v>237</v>
      </c>
      <c r="I12" s="19"/>
      <c r="J12" s="19" t="s">
        <v>302</v>
      </c>
      <c r="K12" s="19"/>
      <c r="L12" s="19">
        <v>6</v>
      </c>
      <c r="M12" s="10">
        <f t="shared" si="5"/>
        <v>78</v>
      </c>
      <c r="N12" s="11" t="s">
        <v>123</v>
      </c>
      <c r="O12" s="314" t="s">
        <v>37</v>
      </c>
      <c r="Q12" s="28"/>
      <c r="R12" s="38">
        <f t="shared" si="6"/>
        <v>0</v>
      </c>
      <c r="T12" s="14">
        <v>5</v>
      </c>
      <c r="U12" s="14"/>
      <c r="V12" s="94">
        <v>5</v>
      </c>
      <c r="W12" s="14"/>
      <c r="X12" s="14">
        <v>3</v>
      </c>
      <c r="Y12" s="14"/>
      <c r="Z12" s="32">
        <f t="shared" si="7"/>
        <v>13</v>
      </c>
      <c r="AA12" s="8">
        <f t="shared" si="8"/>
        <v>78</v>
      </c>
      <c r="AB12" s="8">
        <v>0</v>
      </c>
      <c r="AC12" s="8">
        <f t="shared" si="9"/>
        <v>78</v>
      </c>
    </row>
    <row r="13" spans="2:29" x14ac:dyDescent="0.25">
      <c r="B13" s="310"/>
      <c r="C13" s="311"/>
      <c r="D13" s="163"/>
      <c r="E13" s="19" t="s">
        <v>109</v>
      </c>
      <c r="F13" s="19">
        <v>1</v>
      </c>
      <c r="G13" s="19" t="s">
        <v>21</v>
      </c>
      <c r="H13" s="19" t="s">
        <v>237</v>
      </c>
      <c r="I13" s="19"/>
      <c r="J13" s="19"/>
      <c r="K13" s="19"/>
      <c r="L13" s="19">
        <v>4</v>
      </c>
      <c r="M13" s="10">
        <f t="shared" si="5"/>
        <v>40</v>
      </c>
      <c r="N13" s="11" t="s">
        <v>123</v>
      </c>
      <c r="O13" s="315"/>
      <c r="Q13" s="28"/>
      <c r="R13" s="38">
        <f t="shared" si="6"/>
        <v>0</v>
      </c>
      <c r="T13" s="14">
        <v>5</v>
      </c>
      <c r="U13" s="14"/>
      <c r="V13" s="94">
        <v>5</v>
      </c>
      <c r="W13" s="14"/>
      <c r="X13" s="14"/>
      <c r="Y13" s="14"/>
      <c r="Z13" s="32">
        <f t="shared" si="7"/>
        <v>10</v>
      </c>
      <c r="AA13" s="8">
        <f t="shared" si="8"/>
        <v>40</v>
      </c>
      <c r="AB13" s="8">
        <v>0</v>
      </c>
      <c r="AC13" s="8">
        <f t="shared" si="9"/>
        <v>40</v>
      </c>
    </row>
    <row r="14" spans="2:29" x14ac:dyDescent="0.25">
      <c r="B14" s="281"/>
      <c r="C14" s="282"/>
      <c r="D14" s="152"/>
      <c r="E14" s="19" t="s">
        <v>23</v>
      </c>
      <c r="F14" s="19">
        <v>1</v>
      </c>
      <c r="G14" s="19" t="s">
        <v>14</v>
      </c>
      <c r="H14" s="19" t="s">
        <v>237</v>
      </c>
      <c r="I14" s="19"/>
      <c r="J14" s="19"/>
      <c r="K14" s="19"/>
      <c r="L14" s="19">
        <v>4</v>
      </c>
      <c r="M14" s="10">
        <f t="shared" si="5"/>
        <v>60</v>
      </c>
      <c r="N14" s="11" t="s">
        <v>123</v>
      </c>
      <c r="O14" s="315"/>
      <c r="Q14" s="28"/>
      <c r="R14" s="38">
        <f t="shared" si="6"/>
        <v>0</v>
      </c>
      <c r="T14" s="14">
        <v>10</v>
      </c>
      <c r="U14" s="14"/>
      <c r="V14" s="94">
        <v>5</v>
      </c>
      <c r="W14" s="14"/>
      <c r="X14" s="14"/>
      <c r="Y14" s="14"/>
      <c r="Z14" s="32">
        <f t="shared" si="7"/>
        <v>15</v>
      </c>
      <c r="AA14" s="8">
        <f t="shared" si="8"/>
        <v>60</v>
      </c>
      <c r="AB14" s="8">
        <v>0</v>
      </c>
      <c r="AC14" s="8">
        <f t="shared" si="9"/>
        <v>60</v>
      </c>
    </row>
    <row r="15" spans="2:29" x14ac:dyDescent="0.25">
      <c r="B15" s="153" t="s">
        <v>389</v>
      </c>
      <c r="C15" s="155"/>
      <c r="D15" s="19" t="s">
        <v>469</v>
      </c>
      <c r="E15" s="19" t="s">
        <v>23</v>
      </c>
      <c r="F15" s="49">
        <v>1</v>
      </c>
      <c r="G15" s="19" t="s">
        <v>21</v>
      </c>
      <c r="H15" s="19" t="s">
        <v>237</v>
      </c>
      <c r="I15" s="19"/>
      <c r="J15" s="6"/>
      <c r="K15" s="49"/>
      <c r="L15" s="19">
        <v>4</v>
      </c>
      <c r="M15" s="10">
        <f t="shared" si="5"/>
        <v>68</v>
      </c>
      <c r="N15" s="131" t="s">
        <v>123</v>
      </c>
      <c r="O15" s="316"/>
      <c r="P15" s="118"/>
      <c r="Q15" s="125"/>
      <c r="R15" s="38">
        <f t="shared" si="6"/>
        <v>0</v>
      </c>
      <c r="S15" s="46"/>
      <c r="T15" s="14">
        <v>10</v>
      </c>
      <c r="U15" s="14">
        <v>2</v>
      </c>
      <c r="V15" s="94">
        <v>5</v>
      </c>
      <c r="W15" s="14"/>
      <c r="X15" s="14"/>
      <c r="Y15" s="14"/>
      <c r="Z15" s="32">
        <f t="shared" si="7"/>
        <v>17</v>
      </c>
      <c r="AA15" s="8">
        <f t="shared" si="8"/>
        <v>68</v>
      </c>
      <c r="AB15" s="8">
        <v>0</v>
      </c>
      <c r="AC15" s="8">
        <f t="shared" si="9"/>
        <v>68</v>
      </c>
    </row>
    <row r="16" spans="2:29" x14ac:dyDescent="0.25">
      <c r="B16" s="153" t="s">
        <v>466</v>
      </c>
      <c r="C16" s="155"/>
      <c r="D16" s="19" t="s">
        <v>469</v>
      </c>
      <c r="E16" s="19" t="s">
        <v>94</v>
      </c>
      <c r="F16" s="49">
        <v>1</v>
      </c>
      <c r="G16" s="19" t="s">
        <v>217</v>
      </c>
      <c r="H16" s="19" t="s">
        <v>237</v>
      </c>
      <c r="I16" s="19" t="s">
        <v>36</v>
      </c>
      <c r="J16" s="49"/>
      <c r="K16" s="49"/>
      <c r="L16" s="19">
        <v>4</v>
      </c>
      <c r="M16" s="10">
        <f t="shared" si="5"/>
        <v>52</v>
      </c>
      <c r="N16" s="219" t="s">
        <v>30</v>
      </c>
      <c r="O16" s="207"/>
      <c r="P16" s="118"/>
      <c r="Q16" s="49"/>
      <c r="R16" s="38">
        <f t="shared" si="6"/>
        <v>0</v>
      </c>
      <c r="S16" s="46"/>
      <c r="T16" s="14">
        <v>5</v>
      </c>
      <c r="U16" s="14"/>
      <c r="V16" s="94">
        <v>5</v>
      </c>
      <c r="W16" s="14">
        <v>3</v>
      </c>
      <c r="X16" s="14"/>
      <c r="Y16" s="14"/>
      <c r="Z16" s="32">
        <f t="shared" si="7"/>
        <v>13</v>
      </c>
      <c r="AA16" s="8">
        <f t="shared" si="8"/>
        <v>52</v>
      </c>
      <c r="AB16" s="8">
        <v>0</v>
      </c>
      <c r="AC16" s="8">
        <f t="shared" si="9"/>
        <v>52</v>
      </c>
    </row>
    <row r="17" spans="2:29" x14ac:dyDescent="0.25">
      <c r="B17" s="279" t="s">
        <v>385</v>
      </c>
      <c r="C17" s="280"/>
      <c r="D17" s="19" t="s">
        <v>469</v>
      </c>
      <c r="E17" s="19" t="s">
        <v>25</v>
      </c>
      <c r="F17" s="19">
        <v>1</v>
      </c>
      <c r="G17" s="19" t="s">
        <v>217</v>
      </c>
      <c r="H17" s="19" t="s">
        <v>237</v>
      </c>
      <c r="I17" s="19" t="s">
        <v>36</v>
      </c>
      <c r="J17" s="19"/>
      <c r="K17" s="19"/>
      <c r="L17" s="19">
        <v>4</v>
      </c>
      <c r="M17" s="10">
        <f t="shared" si="5"/>
        <v>52</v>
      </c>
      <c r="N17" s="295" t="s">
        <v>20</v>
      </c>
      <c r="O17" s="269"/>
      <c r="Q17" s="28"/>
      <c r="R17" s="38">
        <f t="shared" si="6"/>
        <v>0</v>
      </c>
      <c r="T17" s="14">
        <v>5</v>
      </c>
      <c r="U17" s="14"/>
      <c r="V17" s="94">
        <v>5</v>
      </c>
      <c r="W17" s="14">
        <v>3</v>
      </c>
      <c r="X17" s="14"/>
      <c r="Y17" s="14"/>
      <c r="Z17" s="32">
        <f t="shared" si="7"/>
        <v>13</v>
      </c>
      <c r="AA17" s="8">
        <f t="shared" si="8"/>
        <v>52</v>
      </c>
      <c r="AB17" s="8">
        <v>0</v>
      </c>
      <c r="AC17" s="8">
        <f t="shared" si="9"/>
        <v>52</v>
      </c>
    </row>
    <row r="18" spans="2:29" x14ac:dyDescent="0.25">
      <c r="B18" s="281"/>
      <c r="C18" s="282"/>
      <c r="D18" s="19" t="s">
        <v>469</v>
      </c>
      <c r="E18" s="19" t="s">
        <v>25</v>
      </c>
      <c r="F18" s="19">
        <v>1</v>
      </c>
      <c r="G18" s="19" t="s">
        <v>217</v>
      </c>
      <c r="H18" s="19" t="s">
        <v>237</v>
      </c>
      <c r="I18" s="19" t="s">
        <v>19</v>
      </c>
      <c r="J18" s="19"/>
      <c r="K18" s="19"/>
      <c r="L18" s="19">
        <v>4</v>
      </c>
      <c r="M18" s="10">
        <f t="shared" si="5"/>
        <v>52</v>
      </c>
      <c r="N18" s="295" t="s">
        <v>20</v>
      </c>
      <c r="O18" s="269"/>
      <c r="Q18" s="28"/>
      <c r="R18" s="38">
        <f t="shared" si="6"/>
        <v>0</v>
      </c>
      <c r="T18" s="14">
        <v>5</v>
      </c>
      <c r="U18" s="14"/>
      <c r="V18" s="94">
        <v>5</v>
      </c>
      <c r="W18" s="14">
        <v>3</v>
      </c>
      <c r="X18" s="14"/>
      <c r="Y18" s="14"/>
      <c r="Z18" s="32">
        <f t="shared" si="7"/>
        <v>13</v>
      </c>
      <c r="AA18" s="8">
        <f t="shared" si="8"/>
        <v>52</v>
      </c>
      <c r="AB18" s="8">
        <v>0</v>
      </c>
      <c r="AC18" s="8">
        <f t="shared" si="9"/>
        <v>52</v>
      </c>
    </row>
    <row r="19" spans="2:29" ht="25.5" x14ac:dyDescent="0.25">
      <c r="B19" s="153" t="s">
        <v>467</v>
      </c>
      <c r="C19" s="155"/>
      <c r="D19" s="47" t="s">
        <v>470</v>
      </c>
      <c r="E19" s="19" t="s">
        <v>359</v>
      </c>
      <c r="F19" s="49">
        <v>1</v>
      </c>
      <c r="G19" s="19" t="s">
        <v>217</v>
      </c>
      <c r="H19" s="19" t="s">
        <v>237</v>
      </c>
      <c r="I19" s="28"/>
      <c r="J19" s="6"/>
      <c r="K19" s="49"/>
      <c r="L19" s="19">
        <v>4</v>
      </c>
      <c r="M19" s="10">
        <f>AC19</f>
        <v>40</v>
      </c>
      <c r="N19" s="219" t="s">
        <v>30</v>
      </c>
      <c r="O19" s="207"/>
      <c r="P19" s="118"/>
      <c r="Q19" s="49"/>
      <c r="R19" s="38">
        <f t="shared" si="6"/>
        <v>0</v>
      </c>
      <c r="S19" s="46"/>
      <c r="T19" s="14">
        <v>5</v>
      </c>
      <c r="U19" s="14"/>
      <c r="V19" s="14">
        <v>5</v>
      </c>
      <c r="W19" s="14"/>
      <c r="X19" s="14"/>
      <c r="Y19" s="14"/>
      <c r="Z19" s="32">
        <f>SUM(T19:Y19)</f>
        <v>10</v>
      </c>
      <c r="AA19" s="8">
        <f>Z19*L19</f>
        <v>40</v>
      </c>
      <c r="AB19" s="8">
        <v>0</v>
      </c>
      <c r="AC19" s="8">
        <f>AA19+AB19</f>
        <v>40</v>
      </c>
    </row>
    <row r="20" spans="2:29" ht="12.75" customHeight="1" x14ac:dyDescent="0.25">
      <c r="B20" s="153" t="s">
        <v>95</v>
      </c>
      <c r="C20" s="155"/>
      <c r="D20" s="19" t="s">
        <v>54</v>
      </c>
      <c r="E20" s="19" t="s">
        <v>54</v>
      </c>
      <c r="F20" s="19">
        <v>4</v>
      </c>
      <c r="G20" s="19"/>
      <c r="H20" s="28"/>
      <c r="I20" s="28"/>
      <c r="J20" s="19"/>
      <c r="K20" s="19"/>
      <c r="L20" s="19">
        <v>1</v>
      </c>
      <c r="M20" s="10">
        <f t="shared" si="5"/>
        <v>50</v>
      </c>
      <c r="N20" s="219" t="s">
        <v>16</v>
      </c>
      <c r="O20" s="207"/>
      <c r="P20" s="118"/>
      <c r="Q20" s="47"/>
      <c r="R20" s="38">
        <f t="shared" si="6"/>
        <v>0</v>
      </c>
      <c r="S20" s="46"/>
      <c r="T20" s="14">
        <v>50</v>
      </c>
      <c r="U20" s="14"/>
      <c r="V20" s="14"/>
      <c r="W20" s="14"/>
      <c r="X20" s="14"/>
      <c r="Y20" s="14"/>
      <c r="Z20" s="32">
        <f t="shared" si="7"/>
        <v>50</v>
      </c>
      <c r="AA20" s="8">
        <f t="shared" si="8"/>
        <v>50</v>
      </c>
      <c r="AB20" s="8">
        <v>0</v>
      </c>
      <c r="AC20" s="8">
        <f t="shared" si="9"/>
        <v>50</v>
      </c>
    </row>
    <row r="21" spans="2:29" x14ac:dyDescent="0.25">
      <c r="B21" s="259" t="s">
        <v>310</v>
      </c>
      <c r="C21" s="260"/>
      <c r="D21" s="260"/>
      <c r="E21" s="260"/>
      <c r="F21" s="260"/>
      <c r="G21" s="260"/>
      <c r="H21" s="260"/>
      <c r="I21" s="260"/>
      <c r="J21" s="260"/>
      <c r="K21" s="260"/>
      <c r="L21" s="260"/>
      <c r="M21" s="260"/>
      <c r="N21" s="260"/>
      <c r="O21" s="261"/>
      <c r="P21" s="118"/>
      <c r="Q21" s="30"/>
      <c r="R21" s="127"/>
      <c r="S21" s="46"/>
      <c r="T21" s="101"/>
      <c r="U21" s="101"/>
      <c r="V21" s="101"/>
      <c r="W21" s="101"/>
      <c r="X21" s="101"/>
      <c r="Y21" s="101"/>
      <c r="Z21" s="101"/>
      <c r="AA21" s="100"/>
      <c r="AB21" s="100"/>
      <c r="AC21" s="100"/>
    </row>
    <row r="22" spans="2:29" ht="12.75" customHeight="1" x14ac:dyDescent="0.25">
      <c r="B22" s="157" t="s">
        <v>104</v>
      </c>
      <c r="C22" s="158"/>
      <c r="D22" s="151" t="s">
        <v>234</v>
      </c>
      <c r="E22" s="151" t="s">
        <v>234</v>
      </c>
      <c r="F22" s="19">
        <v>6</v>
      </c>
      <c r="G22" s="19" t="s">
        <v>238</v>
      </c>
      <c r="H22" s="19"/>
      <c r="I22" s="19"/>
      <c r="J22" s="19"/>
      <c r="K22" s="19"/>
      <c r="L22" s="19">
        <v>1</v>
      </c>
      <c r="M22" s="10">
        <f t="shared" ref="M22:M31" si="10">AC22</f>
        <v>160</v>
      </c>
      <c r="N22" s="164" t="s">
        <v>22</v>
      </c>
      <c r="O22" s="165"/>
      <c r="Q22" s="28"/>
      <c r="R22" s="38">
        <f t="shared" ref="R22:R31" si="11">Q22*M22</f>
        <v>0</v>
      </c>
      <c r="T22" s="14">
        <v>160</v>
      </c>
      <c r="U22" s="14"/>
      <c r="V22" s="14"/>
      <c r="W22" s="14"/>
      <c r="X22" s="14"/>
      <c r="Y22" s="14"/>
      <c r="Z22" s="32">
        <f t="shared" ref="Z22:Z31" si="12">SUM(T22:Y22)</f>
        <v>160</v>
      </c>
      <c r="AA22" s="8">
        <f t="shared" ref="AA22:AA31" si="13">Z22*L22</f>
        <v>160</v>
      </c>
      <c r="AB22" s="8">
        <v>0</v>
      </c>
      <c r="AC22" s="8">
        <f t="shared" ref="AC22:AC31" si="14">AA22+AB22</f>
        <v>160</v>
      </c>
    </row>
    <row r="23" spans="2:29" ht="12.75" customHeight="1" x14ac:dyDescent="0.25">
      <c r="B23" s="161"/>
      <c r="C23" s="162"/>
      <c r="D23" s="152"/>
      <c r="E23" s="152"/>
      <c r="F23" s="19">
        <v>7</v>
      </c>
      <c r="G23" s="19" t="s">
        <v>238</v>
      </c>
      <c r="H23" s="19"/>
      <c r="I23" s="19"/>
      <c r="J23" s="19" t="s">
        <v>230</v>
      </c>
      <c r="K23" s="19"/>
      <c r="L23" s="19">
        <v>1</v>
      </c>
      <c r="M23" s="10">
        <f t="shared" si="10"/>
        <v>210</v>
      </c>
      <c r="N23" s="168"/>
      <c r="O23" s="169"/>
      <c r="Q23" s="28"/>
      <c r="R23" s="38">
        <f t="shared" si="11"/>
        <v>0</v>
      </c>
      <c r="T23" s="14">
        <v>160</v>
      </c>
      <c r="U23" s="14"/>
      <c r="V23" s="14"/>
      <c r="W23" s="14"/>
      <c r="X23" s="14">
        <v>50</v>
      </c>
      <c r="Y23" s="14"/>
      <c r="Z23" s="32">
        <f t="shared" ref="Z23" si="15">SUM(T23:Y23)</f>
        <v>210</v>
      </c>
      <c r="AA23" s="8">
        <f t="shared" ref="AA23" si="16">Z23*L23</f>
        <v>210</v>
      </c>
      <c r="AB23" s="8">
        <v>0</v>
      </c>
      <c r="AC23" s="8">
        <f t="shared" si="14"/>
        <v>210</v>
      </c>
    </row>
    <row r="24" spans="2:29" ht="12.75" customHeight="1" x14ac:dyDescent="0.25">
      <c r="B24" s="153" t="s">
        <v>480</v>
      </c>
      <c r="C24" s="155"/>
      <c r="D24" s="19" t="s">
        <v>99</v>
      </c>
      <c r="E24" s="19" t="s">
        <v>99</v>
      </c>
      <c r="F24" s="49">
        <v>5</v>
      </c>
      <c r="G24" s="19" t="s">
        <v>238</v>
      </c>
      <c r="H24" s="124"/>
      <c r="I24" s="19" t="s">
        <v>239</v>
      </c>
      <c r="J24" s="6"/>
      <c r="K24" s="49"/>
      <c r="L24" s="19">
        <v>1</v>
      </c>
      <c r="M24" s="10">
        <f t="shared" si="10"/>
        <v>170</v>
      </c>
      <c r="N24" s="186" t="s">
        <v>22</v>
      </c>
      <c r="O24" s="187"/>
      <c r="P24" s="118"/>
      <c r="Q24" s="49"/>
      <c r="R24" s="38">
        <f t="shared" si="11"/>
        <v>0</v>
      </c>
      <c r="S24" s="19"/>
      <c r="T24" s="14">
        <v>120</v>
      </c>
      <c r="U24" s="14"/>
      <c r="V24" s="14"/>
      <c r="W24" s="14">
        <v>50</v>
      </c>
      <c r="X24" s="14"/>
      <c r="Y24" s="14"/>
      <c r="Z24" s="32">
        <f t="shared" si="12"/>
        <v>170</v>
      </c>
      <c r="AA24" s="8">
        <f t="shared" si="13"/>
        <v>170</v>
      </c>
      <c r="AB24" s="8">
        <v>0</v>
      </c>
      <c r="AC24" s="8">
        <f t="shared" si="14"/>
        <v>170</v>
      </c>
    </row>
    <row r="25" spans="2:29" x14ac:dyDescent="0.25">
      <c r="B25" s="153" t="s">
        <v>96</v>
      </c>
      <c r="C25" s="155"/>
      <c r="D25" s="19" t="s">
        <v>268</v>
      </c>
      <c r="E25" s="47" t="s">
        <v>297</v>
      </c>
      <c r="F25" s="19">
        <v>3</v>
      </c>
      <c r="G25" s="19" t="s">
        <v>21</v>
      </c>
      <c r="H25" s="19" t="s">
        <v>237</v>
      </c>
      <c r="I25" s="19"/>
      <c r="J25" s="19"/>
      <c r="K25" s="19"/>
      <c r="L25" s="19">
        <v>1</v>
      </c>
      <c r="M25" s="10">
        <f>AC25</f>
        <v>80</v>
      </c>
      <c r="N25" s="219" t="s">
        <v>16</v>
      </c>
      <c r="O25" s="207"/>
      <c r="Q25" s="28"/>
      <c r="R25" s="38">
        <f>Q25*M25</f>
        <v>0</v>
      </c>
      <c r="T25" s="14">
        <v>60</v>
      </c>
      <c r="U25" s="14"/>
      <c r="V25" s="14">
        <v>20</v>
      </c>
      <c r="W25" s="14"/>
      <c r="X25" s="14"/>
      <c r="Y25" s="14"/>
      <c r="Z25" s="32">
        <f>SUM(T25:Y25)</f>
        <v>80</v>
      </c>
      <c r="AA25" s="8">
        <f>Z25*L25</f>
        <v>80</v>
      </c>
      <c r="AB25" s="8">
        <v>0</v>
      </c>
      <c r="AC25" s="8">
        <f>AA25+AB25</f>
        <v>80</v>
      </c>
    </row>
    <row r="26" spans="2:29" ht="12.75" customHeight="1" x14ac:dyDescent="0.25">
      <c r="B26" s="153" t="s">
        <v>137</v>
      </c>
      <c r="C26" s="155"/>
      <c r="D26" s="49" t="s">
        <v>268</v>
      </c>
      <c r="E26" s="49" t="s">
        <v>117</v>
      </c>
      <c r="F26" s="49">
        <v>3</v>
      </c>
      <c r="G26" s="19" t="s">
        <v>238</v>
      </c>
      <c r="H26" s="19" t="s">
        <v>237</v>
      </c>
      <c r="I26" s="49"/>
      <c r="J26" s="19"/>
      <c r="K26" s="49"/>
      <c r="L26" s="19">
        <v>1</v>
      </c>
      <c r="M26" s="10">
        <f t="shared" si="10"/>
        <v>80</v>
      </c>
      <c r="N26" s="219" t="s">
        <v>30</v>
      </c>
      <c r="O26" s="220"/>
      <c r="P26" s="118"/>
      <c r="Q26" s="55"/>
      <c r="R26" s="38">
        <f t="shared" si="11"/>
        <v>0</v>
      </c>
      <c r="S26" s="19"/>
      <c r="T26" s="14">
        <v>60</v>
      </c>
      <c r="U26" s="14"/>
      <c r="V26" s="14">
        <v>20</v>
      </c>
      <c r="W26" s="14"/>
      <c r="X26" s="14"/>
      <c r="Y26" s="14"/>
      <c r="Z26" s="32">
        <f t="shared" si="12"/>
        <v>80</v>
      </c>
      <c r="AA26" s="8">
        <f t="shared" si="13"/>
        <v>80</v>
      </c>
      <c r="AB26" s="8">
        <v>0</v>
      </c>
      <c r="AC26" s="8">
        <f t="shared" si="14"/>
        <v>80</v>
      </c>
    </row>
    <row r="27" spans="2:29" x14ac:dyDescent="0.25">
      <c r="B27" s="184" t="s">
        <v>97</v>
      </c>
      <c r="C27" s="185"/>
      <c r="D27" s="19" t="s">
        <v>84</v>
      </c>
      <c r="E27" s="49" t="s">
        <v>297</v>
      </c>
      <c r="F27" s="19">
        <v>3</v>
      </c>
      <c r="G27" s="19" t="s">
        <v>14</v>
      </c>
      <c r="H27" s="41" t="s">
        <v>18</v>
      </c>
      <c r="I27" s="19"/>
      <c r="J27" s="19"/>
      <c r="K27" s="19"/>
      <c r="L27" s="19">
        <v>1</v>
      </c>
      <c r="M27" s="10">
        <f>AC27</f>
        <v>60</v>
      </c>
      <c r="N27" s="298" t="s">
        <v>30</v>
      </c>
      <c r="O27" s="299"/>
      <c r="Q27" s="28"/>
      <c r="R27" s="38">
        <f>Q27*M27</f>
        <v>0</v>
      </c>
      <c r="T27" s="14">
        <v>60</v>
      </c>
      <c r="U27" s="14"/>
      <c r="V27" s="14"/>
      <c r="W27" s="14"/>
      <c r="X27" s="14"/>
      <c r="Y27" s="14"/>
      <c r="Z27" s="32">
        <f>SUM(T27:Y27)</f>
        <v>60</v>
      </c>
      <c r="AA27" s="8">
        <f>Z27*L27</f>
        <v>60</v>
      </c>
      <c r="AB27" s="8">
        <v>0</v>
      </c>
      <c r="AC27" s="8">
        <f>AA27+AB27</f>
        <v>60</v>
      </c>
    </row>
    <row r="28" spans="2:29" x14ac:dyDescent="0.25">
      <c r="B28" s="153" t="s">
        <v>138</v>
      </c>
      <c r="C28" s="155"/>
      <c r="D28" s="19" t="s">
        <v>82</v>
      </c>
      <c r="E28" s="19" t="s">
        <v>82</v>
      </c>
      <c r="F28" s="49">
        <v>3</v>
      </c>
      <c r="G28" s="19" t="s">
        <v>14</v>
      </c>
      <c r="H28" s="19"/>
      <c r="I28" s="49"/>
      <c r="J28" s="49"/>
      <c r="K28" s="49"/>
      <c r="L28" s="19">
        <v>1</v>
      </c>
      <c r="M28" s="10">
        <f>AC28</f>
        <v>60</v>
      </c>
      <c r="N28" s="219" t="s">
        <v>30</v>
      </c>
      <c r="O28" s="207"/>
      <c r="P28" s="118"/>
      <c r="Q28" s="49"/>
      <c r="R28" s="38">
        <f t="shared" si="11"/>
        <v>0</v>
      </c>
      <c r="S28" s="19"/>
      <c r="T28" s="14">
        <v>60</v>
      </c>
      <c r="U28" s="14"/>
      <c r="V28" s="14"/>
      <c r="W28" s="14"/>
      <c r="X28" s="14"/>
      <c r="Y28" s="14"/>
      <c r="Z28" s="32">
        <f>SUM(T28:Y28)</f>
        <v>60</v>
      </c>
      <c r="AA28" s="8">
        <f>Z28*L28</f>
        <v>60</v>
      </c>
      <c r="AB28" s="8">
        <v>0</v>
      </c>
      <c r="AC28" s="8">
        <f>AA28+AB28</f>
        <v>60</v>
      </c>
    </row>
    <row r="29" spans="2:29" x14ac:dyDescent="0.25">
      <c r="B29" s="153" t="s">
        <v>397</v>
      </c>
      <c r="C29" s="155"/>
      <c r="D29" s="19" t="s">
        <v>82</v>
      </c>
      <c r="E29" s="19" t="s">
        <v>82</v>
      </c>
      <c r="F29" s="19">
        <v>3</v>
      </c>
      <c r="G29" s="19" t="s">
        <v>14</v>
      </c>
      <c r="H29" s="19"/>
      <c r="I29" s="19"/>
      <c r="J29" s="19"/>
      <c r="K29" s="19"/>
      <c r="L29" s="19">
        <v>1</v>
      </c>
      <c r="M29" s="10">
        <f t="shared" si="10"/>
        <v>60</v>
      </c>
      <c r="N29" s="219" t="s">
        <v>22</v>
      </c>
      <c r="O29" s="207"/>
      <c r="Q29" s="28"/>
      <c r="R29" s="38">
        <f t="shared" si="11"/>
        <v>0</v>
      </c>
      <c r="T29" s="14">
        <v>60</v>
      </c>
      <c r="U29" s="14"/>
      <c r="V29" s="14"/>
      <c r="W29" s="14"/>
      <c r="X29" s="14"/>
      <c r="Y29" s="14"/>
      <c r="Z29" s="32">
        <f t="shared" si="12"/>
        <v>60</v>
      </c>
      <c r="AA29" s="8">
        <f t="shared" si="13"/>
        <v>60</v>
      </c>
      <c r="AB29" s="8">
        <v>0</v>
      </c>
      <c r="AC29" s="8">
        <f t="shared" si="14"/>
        <v>60</v>
      </c>
    </row>
    <row r="30" spans="2:29" x14ac:dyDescent="0.25">
      <c r="B30" s="153" t="s">
        <v>93</v>
      </c>
      <c r="C30" s="155"/>
      <c r="D30" s="19" t="s">
        <v>103</v>
      </c>
      <c r="E30" s="19" t="s">
        <v>103</v>
      </c>
      <c r="F30" s="19">
        <v>3</v>
      </c>
      <c r="G30" s="19" t="s">
        <v>14</v>
      </c>
      <c r="H30" s="19"/>
      <c r="I30" s="19"/>
      <c r="J30" s="19"/>
      <c r="K30" s="19"/>
      <c r="L30" s="19">
        <v>1</v>
      </c>
      <c r="M30" s="10">
        <f t="shared" si="10"/>
        <v>80</v>
      </c>
      <c r="N30" s="219" t="s">
        <v>16</v>
      </c>
      <c r="O30" s="207"/>
      <c r="Q30" s="69"/>
      <c r="R30" s="38">
        <f t="shared" si="11"/>
        <v>0</v>
      </c>
      <c r="T30" s="14">
        <v>80</v>
      </c>
      <c r="U30" s="14"/>
      <c r="V30" s="14"/>
      <c r="W30" s="14"/>
      <c r="X30" s="14"/>
      <c r="Y30" s="14"/>
      <c r="Z30" s="32">
        <f t="shared" si="12"/>
        <v>80</v>
      </c>
      <c r="AA30" s="8">
        <f t="shared" si="13"/>
        <v>80</v>
      </c>
      <c r="AB30" s="8">
        <v>0</v>
      </c>
      <c r="AC30" s="8">
        <f t="shared" si="14"/>
        <v>80</v>
      </c>
    </row>
    <row r="31" spans="2:29" ht="13.5" thickBot="1" x14ac:dyDescent="0.3">
      <c r="B31" s="153" t="s">
        <v>396</v>
      </c>
      <c r="C31" s="155"/>
      <c r="D31" s="19" t="s">
        <v>265</v>
      </c>
      <c r="E31" s="19" t="s">
        <v>265</v>
      </c>
      <c r="F31" s="19">
        <v>1</v>
      </c>
      <c r="G31" s="66"/>
      <c r="H31" s="19"/>
      <c r="I31" s="19"/>
      <c r="J31" s="19"/>
      <c r="K31" s="19"/>
      <c r="L31" s="19">
        <v>1</v>
      </c>
      <c r="M31" s="10">
        <f t="shared" si="10"/>
        <v>20</v>
      </c>
      <c r="N31" s="298" t="s">
        <v>16</v>
      </c>
      <c r="O31" s="299"/>
      <c r="Q31" s="69"/>
      <c r="R31" s="38">
        <f t="shared" si="11"/>
        <v>0</v>
      </c>
      <c r="T31" s="14">
        <v>20</v>
      </c>
      <c r="U31" s="14"/>
      <c r="V31" s="14"/>
      <c r="W31" s="14"/>
      <c r="X31" s="14"/>
      <c r="Y31" s="14"/>
      <c r="Z31" s="32">
        <f t="shared" si="12"/>
        <v>20</v>
      </c>
      <c r="AA31" s="8">
        <f t="shared" si="13"/>
        <v>20</v>
      </c>
      <c r="AB31" s="8">
        <v>0</v>
      </c>
      <c r="AC31" s="8">
        <f t="shared" si="14"/>
        <v>20</v>
      </c>
    </row>
    <row r="32" spans="2:29" ht="13.5" thickBot="1" x14ac:dyDescent="0.3">
      <c r="B32" s="34"/>
      <c r="C32" s="34"/>
      <c r="L32" s="40"/>
      <c r="M32" s="126"/>
      <c r="N32" s="88" t="s">
        <v>235</v>
      </c>
      <c r="O32" s="88"/>
      <c r="P32" s="60"/>
      <c r="Q32" s="128">
        <f>SUM(Q4:Q31)</f>
        <v>1</v>
      </c>
      <c r="R32" s="129">
        <f>SUM(R4:R31)</f>
        <v>0</v>
      </c>
      <c r="S32" s="130"/>
      <c r="T32" s="59"/>
      <c r="U32" s="59"/>
      <c r="V32" s="59"/>
      <c r="W32" s="59"/>
      <c r="X32" s="59"/>
      <c r="Y32" s="59"/>
      <c r="Z32" s="59"/>
    </row>
    <row r="33" spans="2:26" ht="12.75" customHeight="1" x14ac:dyDescent="0.25">
      <c r="B33" s="181" t="s">
        <v>395</v>
      </c>
      <c r="C33" s="182"/>
      <c r="D33" s="182"/>
      <c r="E33" s="182"/>
      <c r="F33" s="182"/>
      <c r="G33" s="182"/>
      <c r="H33" s="182"/>
      <c r="I33" s="182"/>
      <c r="J33" s="182"/>
      <c r="K33" s="182"/>
      <c r="L33" s="182"/>
      <c r="M33" s="182"/>
      <c r="N33" s="182"/>
      <c r="O33" s="183"/>
      <c r="Q33" s="60"/>
      <c r="R33" s="88"/>
      <c r="T33" s="59"/>
      <c r="U33" s="59"/>
      <c r="V33" s="59"/>
      <c r="W33" s="59"/>
      <c r="X33" s="59"/>
      <c r="Y33" s="59"/>
      <c r="Z33" s="59"/>
    </row>
    <row r="34" spans="2:26" x14ac:dyDescent="0.25">
      <c r="B34" s="153" t="s">
        <v>469</v>
      </c>
      <c r="C34" s="155"/>
      <c r="D34" s="153" t="s">
        <v>474</v>
      </c>
      <c r="E34" s="154"/>
      <c r="F34" s="154"/>
      <c r="G34" s="154"/>
      <c r="H34" s="154"/>
      <c r="I34" s="154"/>
      <c r="J34" s="154"/>
      <c r="K34" s="154"/>
      <c r="L34" s="154"/>
      <c r="M34" s="154"/>
      <c r="N34" s="154"/>
      <c r="O34" s="155"/>
      <c r="Q34" s="60"/>
      <c r="R34" s="88"/>
      <c r="T34" s="59"/>
      <c r="U34" s="59"/>
      <c r="V34" s="59"/>
      <c r="W34" s="59"/>
      <c r="X34" s="59"/>
      <c r="Y34" s="59"/>
      <c r="Z34" s="59"/>
    </row>
    <row r="35" spans="2:26" x14ac:dyDescent="0.25">
      <c r="B35" s="153" t="s">
        <v>470</v>
      </c>
      <c r="C35" s="155"/>
      <c r="D35" s="153" t="s">
        <v>474</v>
      </c>
      <c r="E35" s="154"/>
      <c r="F35" s="154"/>
      <c r="G35" s="154"/>
      <c r="H35" s="154"/>
      <c r="I35" s="154"/>
      <c r="J35" s="154"/>
      <c r="K35" s="154"/>
      <c r="L35" s="154"/>
      <c r="M35" s="154"/>
      <c r="N35" s="154"/>
      <c r="O35" s="155"/>
      <c r="Q35" s="60"/>
      <c r="R35" s="88"/>
      <c r="T35" s="59"/>
      <c r="U35" s="59"/>
      <c r="V35" s="59"/>
      <c r="W35" s="59"/>
      <c r="X35" s="59"/>
      <c r="Y35" s="59"/>
      <c r="Z35" s="59"/>
    </row>
    <row r="36" spans="2:26" x14ac:dyDescent="0.25">
      <c r="B36" s="153" t="s">
        <v>480</v>
      </c>
      <c r="C36" s="155"/>
      <c r="D36" s="153" t="s">
        <v>481</v>
      </c>
      <c r="E36" s="154"/>
      <c r="F36" s="154"/>
      <c r="G36" s="154"/>
      <c r="H36" s="154"/>
      <c r="I36" s="154"/>
      <c r="J36" s="154"/>
      <c r="K36" s="154"/>
      <c r="L36" s="154"/>
      <c r="M36" s="154"/>
      <c r="N36" s="154"/>
      <c r="O36" s="155"/>
      <c r="Q36" s="60"/>
      <c r="R36" s="88"/>
      <c r="T36" s="59"/>
      <c r="U36" s="59"/>
      <c r="V36" s="59"/>
      <c r="W36" s="59"/>
      <c r="X36" s="59"/>
      <c r="Y36" s="59"/>
      <c r="Z36" s="59"/>
    </row>
    <row r="37" spans="2:26" x14ac:dyDescent="0.25">
      <c r="B37" s="173" t="s">
        <v>476</v>
      </c>
      <c r="C37" s="174"/>
      <c r="D37" s="173" t="s">
        <v>479</v>
      </c>
      <c r="E37" s="312"/>
      <c r="F37" s="312"/>
      <c r="G37" s="312"/>
      <c r="H37" s="312"/>
      <c r="I37" s="312"/>
      <c r="J37" s="312"/>
      <c r="K37" s="312"/>
      <c r="L37" s="312"/>
      <c r="M37" s="312"/>
      <c r="N37" s="312"/>
      <c r="O37" s="174"/>
      <c r="Q37" s="60"/>
      <c r="R37" s="88"/>
      <c r="T37" s="59"/>
      <c r="U37" s="59"/>
      <c r="V37" s="59"/>
      <c r="W37" s="59"/>
      <c r="X37" s="59"/>
      <c r="Y37" s="59"/>
      <c r="Z37" s="59"/>
    </row>
    <row r="38" spans="2:26" x14ac:dyDescent="0.25">
      <c r="B38" s="175"/>
      <c r="C38" s="176"/>
      <c r="D38" s="175"/>
      <c r="E38" s="313"/>
      <c r="F38" s="313"/>
      <c r="G38" s="313"/>
      <c r="H38" s="313"/>
      <c r="I38" s="313"/>
      <c r="J38" s="313"/>
      <c r="K38" s="313"/>
      <c r="L38" s="313"/>
      <c r="M38" s="313"/>
      <c r="N38" s="313"/>
      <c r="O38" s="176"/>
      <c r="Q38" s="60"/>
      <c r="R38" s="88"/>
      <c r="T38" s="59"/>
      <c r="U38" s="59"/>
      <c r="V38" s="59"/>
      <c r="W38" s="59"/>
      <c r="X38" s="59"/>
      <c r="Y38" s="59"/>
      <c r="Z38" s="59"/>
    </row>
    <row r="39" spans="2:26" x14ac:dyDescent="0.25">
      <c r="B39" s="34"/>
      <c r="C39" s="34"/>
      <c r="L39" s="40"/>
      <c r="M39" s="126"/>
      <c r="N39" s="88"/>
      <c r="O39" s="88"/>
      <c r="P39" s="60"/>
      <c r="Q39" s="130"/>
      <c r="R39" s="130"/>
      <c r="S39" s="130"/>
      <c r="T39" s="59"/>
      <c r="U39" s="59"/>
      <c r="V39" s="59"/>
      <c r="W39" s="59"/>
      <c r="X39" s="59"/>
      <c r="Y39" s="59"/>
      <c r="Z39" s="59"/>
    </row>
    <row r="40" spans="2:26" x14ac:dyDescent="0.25">
      <c r="B40" s="34"/>
      <c r="C40" s="34"/>
      <c r="L40" s="40"/>
      <c r="M40" s="126"/>
      <c r="N40" s="88"/>
      <c r="O40" s="88"/>
      <c r="P40" s="60"/>
      <c r="Q40" s="130"/>
      <c r="R40" s="130"/>
      <c r="S40" s="130"/>
      <c r="T40" s="59"/>
      <c r="U40" s="59"/>
      <c r="V40" s="59"/>
      <c r="W40" s="59"/>
      <c r="X40" s="59"/>
      <c r="Y40" s="59"/>
      <c r="Z40" s="59"/>
    </row>
    <row r="41" spans="2:26" x14ac:dyDescent="0.25">
      <c r="B41" s="34"/>
      <c r="C41" s="34"/>
      <c r="L41" s="40"/>
      <c r="M41" s="126"/>
      <c r="N41" s="88"/>
      <c r="O41" s="88"/>
      <c r="P41" s="60"/>
      <c r="Q41" s="130"/>
      <c r="R41" s="130"/>
      <c r="S41" s="130"/>
      <c r="T41" s="59"/>
      <c r="U41" s="59"/>
      <c r="V41" s="59"/>
      <c r="W41" s="59"/>
      <c r="X41" s="59"/>
      <c r="Y41" s="59"/>
      <c r="Z41" s="59"/>
    </row>
  </sheetData>
  <mergeCells count="84">
    <mergeCell ref="D37:O38"/>
    <mergeCell ref="B17:C18"/>
    <mergeCell ref="B9:C10"/>
    <mergeCell ref="D9:D10"/>
    <mergeCell ref="N9:O9"/>
    <mergeCell ref="B27:C27"/>
    <mergeCell ref="N27:O27"/>
    <mergeCell ref="N18:O18"/>
    <mergeCell ref="B15:C15"/>
    <mergeCell ref="D12:D14"/>
    <mergeCell ref="B25:C25"/>
    <mergeCell ref="N25:O25"/>
    <mergeCell ref="B19:C19"/>
    <mergeCell ref="N19:O19"/>
    <mergeCell ref="B24:C24"/>
    <mergeCell ref="N24:O24"/>
    <mergeCell ref="T1:Z1"/>
    <mergeCell ref="B2:C3"/>
    <mergeCell ref="L2:L3"/>
    <mergeCell ref="M2:M3"/>
    <mergeCell ref="N2:O3"/>
    <mergeCell ref="Q2:Q3"/>
    <mergeCell ref="R2:R3"/>
    <mergeCell ref="T2:T3"/>
    <mergeCell ref="U2:U3"/>
    <mergeCell ref="V2:V3"/>
    <mergeCell ref="W2:W3"/>
    <mergeCell ref="X2:X3"/>
    <mergeCell ref="Q1:R1"/>
    <mergeCell ref="Y2:Y3"/>
    <mergeCell ref="B26:C26"/>
    <mergeCell ref="N26:O26"/>
    <mergeCell ref="B34:C34"/>
    <mergeCell ref="D34:O34"/>
    <mergeCell ref="B35:C35"/>
    <mergeCell ref="D35:O35"/>
    <mergeCell ref="B36:C36"/>
    <mergeCell ref="D36:O36"/>
    <mergeCell ref="B37:C38"/>
    <mergeCell ref="B5:C5"/>
    <mergeCell ref="N5:O5"/>
    <mergeCell ref="B6:C6"/>
    <mergeCell ref="N6:O6"/>
    <mergeCell ref="B7:C7"/>
    <mergeCell ref="N7:O7"/>
    <mergeCell ref="B31:C31"/>
    <mergeCell ref="N31:O31"/>
    <mergeCell ref="B29:C29"/>
    <mergeCell ref="N29:O29"/>
    <mergeCell ref="N20:O20"/>
    <mergeCell ref="B28:C28"/>
    <mergeCell ref="N28:O28"/>
    <mergeCell ref="B20:C20"/>
    <mergeCell ref="N10:O10"/>
    <mergeCell ref="N17:O17"/>
    <mergeCell ref="B12:C14"/>
    <mergeCell ref="B16:C16"/>
    <mergeCell ref="N16:O16"/>
    <mergeCell ref="AC2:AC3"/>
    <mergeCell ref="B4:C4"/>
    <mergeCell ref="N4:O4"/>
    <mergeCell ref="D2:E2"/>
    <mergeCell ref="F2:F3"/>
    <mergeCell ref="G2:G3"/>
    <mergeCell ref="H2:H3"/>
    <mergeCell ref="I2:I3"/>
    <mergeCell ref="J2:K2"/>
    <mergeCell ref="Z2:Z3"/>
    <mergeCell ref="AA1:AC1"/>
    <mergeCell ref="B33:O33"/>
    <mergeCell ref="B1:O1"/>
    <mergeCell ref="B8:O8"/>
    <mergeCell ref="B21:O21"/>
    <mergeCell ref="B22:C23"/>
    <mergeCell ref="D22:D23"/>
    <mergeCell ref="E22:E23"/>
    <mergeCell ref="N22:O23"/>
    <mergeCell ref="B30:C30"/>
    <mergeCell ref="N30:O30"/>
    <mergeCell ref="B11:C11"/>
    <mergeCell ref="N11:O11"/>
    <mergeCell ref="O12:O15"/>
    <mergeCell ref="AA2:AA3"/>
    <mergeCell ref="AB2:AB3"/>
  </mergeCells>
  <pageMargins left="0" right="0"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C42"/>
  <sheetViews>
    <sheetView workbookViewId="0"/>
  </sheetViews>
  <sheetFormatPr defaultColWidth="9.140625" defaultRowHeight="12.75" x14ac:dyDescent="0.25"/>
  <cols>
    <col min="1" max="1" width="3.42578125" style="29" customWidth="1"/>
    <col min="2" max="2" width="9.140625" style="29"/>
    <col min="3" max="3" width="11.5703125" style="29" customWidth="1"/>
    <col min="4" max="4" width="19.140625" style="29" customWidth="1"/>
    <col min="5" max="5" width="17.5703125" style="29" customWidth="1"/>
    <col min="6" max="6" width="8.5703125" style="29" customWidth="1"/>
    <col min="7" max="7" width="18" style="29" customWidth="1"/>
    <col min="8" max="8" width="8.28515625" style="29" bestFit="1" customWidth="1"/>
    <col min="9" max="9" width="9.140625" style="29"/>
    <col min="10" max="10" width="11.140625" style="29" customWidth="1"/>
    <col min="11" max="11" width="9.5703125" style="29" customWidth="1"/>
    <col min="12" max="15" width="9.140625" style="29"/>
    <col min="16" max="16" width="1.85546875" style="29" customWidth="1"/>
    <col min="17" max="18" width="7.42578125" style="29" customWidth="1"/>
    <col min="19" max="19" width="1.85546875" style="29" customWidth="1"/>
    <col min="20" max="20" width="5.85546875" style="29" bestFit="1" customWidth="1"/>
    <col min="21" max="21" width="7.7109375" style="29" bestFit="1" customWidth="1"/>
    <col min="22" max="22" width="7.42578125" style="29" bestFit="1" customWidth="1"/>
    <col min="23" max="23" width="12.42578125" style="29" customWidth="1"/>
    <col min="24" max="24" width="7.85546875" style="29" bestFit="1" customWidth="1"/>
    <col min="25" max="25" width="7.85546875" style="29" customWidth="1"/>
    <col min="26" max="26" width="8.5703125" style="29" customWidth="1"/>
    <col min="27" max="16384" width="9.140625" style="29"/>
  </cols>
  <sheetData>
    <row r="1" spans="2:29" ht="15.75" x14ac:dyDescent="0.25">
      <c r="B1" s="239" t="s">
        <v>404</v>
      </c>
      <c r="C1" s="240"/>
      <c r="D1" s="240"/>
      <c r="E1" s="240"/>
      <c r="F1" s="240"/>
      <c r="G1" s="240"/>
      <c r="H1" s="240"/>
      <c r="I1" s="240"/>
      <c r="J1" s="240"/>
      <c r="K1" s="240"/>
      <c r="L1" s="240"/>
      <c r="M1" s="240"/>
      <c r="N1" s="240"/>
      <c r="O1" s="241"/>
      <c r="Q1" s="204" t="s">
        <v>293</v>
      </c>
      <c r="R1" s="205"/>
      <c r="T1" s="224" t="s">
        <v>283</v>
      </c>
      <c r="U1" s="225"/>
      <c r="V1" s="225"/>
      <c r="W1" s="225"/>
      <c r="X1" s="225"/>
      <c r="Y1" s="225"/>
      <c r="Z1" s="226"/>
      <c r="AA1" s="197" t="s">
        <v>284</v>
      </c>
      <c r="AB1" s="198"/>
      <c r="AC1" s="199"/>
    </row>
    <row r="2" spans="2:29" ht="12.75" customHeight="1" x14ac:dyDescent="0.25">
      <c r="B2" s="227" t="s">
        <v>0</v>
      </c>
      <c r="C2" s="228"/>
      <c r="D2" s="188" t="s">
        <v>1</v>
      </c>
      <c r="E2" s="189"/>
      <c r="F2" s="190" t="s">
        <v>272</v>
      </c>
      <c r="G2" s="190" t="s">
        <v>6</v>
      </c>
      <c r="H2" s="190" t="s">
        <v>7</v>
      </c>
      <c r="I2" s="190" t="s">
        <v>10</v>
      </c>
      <c r="J2" s="192" t="s">
        <v>290</v>
      </c>
      <c r="K2" s="192"/>
      <c r="L2" s="231" t="s">
        <v>2</v>
      </c>
      <c r="M2" s="233" t="s">
        <v>3</v>
      </c>
      <c r="N2" s="235" t="s">
        <v>4</v>
      </c>
      <c r="O2" s="236"/>
      <c r="Q2" s="231" t="s">
        <v>291</v>
      </c>
      <c r="R2" s="233" t="s">
        <v>261</v>
      </c>
      <c r="S2" s="35"/>
      <c r="T2" s="200" t="s">
        <v>5</v>
      </c>
      <c r="U2" s="200" t="s">
        <v>6</v>
      </c>
      <c r="V2" s="200" t="s">
        <v>7</v>
      </c>
      <c r="W2" s="200" t="s">
        <v>8</v>
      </c>
      <c r="X2" s="200" t="s">
        <v>285</v>
      </c>
      <c r="Y2" s="200" t="s">
        <v>286</v>
      </c>
      <c r="Z2" s="200" t="s">
        <v>9</v>
      </c>
      <c r="AA2" s="202" t="s">
        <v>287</v>
      </c>
      <c r="AB2" s="202" t="s">
        <v>288</v>
      </c>
      <c r="AC2" s="202" t="s">
        <v>289</v>
      </c>
    </row>
    <row r="3" spans="2:29" x14ac:dyDescent="0.25">
      <c r="B3" s="229"/>
      <c r="C3" s="230"/>
      <c r="D3" s="4" t="s">
        <v>295</v>
      </c>
      <c r="E3" s="4" t="s">
        <v>296</v>
      </c>
      <c r="F3" s="191"/>
      <c r="G3" s="191"/>
      <c r="H3" s="191"/>
      <c r="I3" s="191"/>
      <c r="J3" s="36" t="s">
        <v>285</v>
      </c>
      <c r="K3" s="37" t="s">
        <v>286</v>
      </c>
      <c r="L3" s="232"/>
      <c r="M3" s="234"/>
      <c r="N3" s="237"/>
      <c r="O3" s="238"/>
      <c r="Q3" s="232"/>
      <c r="R3" s="234"/>
      <c r="S3" s="35"/>
      <c r="T3" s="201"/>
      <c r="U3" s="201"/>
      <c r="V3" s="201"/>
      <c r="W3" s="201"/>
      <c r="X3" s="201"/>
      <c r="Y3" s="201"/>
      <c r="Z3" s="201"/>
      <c r="AA3" s="203"/>
      <c r="AB3" s="203"/>
      <c r="AC3" s="203"/>
    </row>
    <row r="4" spans="2:29" x14ac:dyDescent="0.25">
      <c r="B4" s="184" t="s">
        <v>485</v>
      </c>
      <c r="C4" s="185"/>
      <c r="D4" s="15" t="s">
        <v>12</v>
      </c>
      <c r="E4" s="15" t="s">
        <v>12</v>
      </c>
      <c r="F4" s="15">
        <v>1</v>
      </c>
      <c r="G4" s="15" t="s">
        <v>217</v>
      </c>
      <c r="H4" s="15"/>
      <c r="I4" s="15"/>
      <c r="J4" s="15"/>
      <c r="K4" s="15"/>
      <c r="L4" s="6">
        <v>1</v>
      </c>
      <c r="M4" s="10">
        <f>AC4</f>
        <v>0</v>
      </c>
      <c r="N4" s="186">
        <v>1</v>
      </c>
      <c r="O4" s="187"/>
      <c r="Q4" s="19">
        <v>1</v>
      </c>
      <c r="R4" s="38">
        <f>Q4*M4</f>
        <v>0</v>
      </c>
      <c r="S4" s="35"/>
      <c r="T4" s="7">
        <v>0</v>
      </c>
      <c r="U4" s="7"/>
      <c r="V4" s="7"/>
      <c r="W4" s="7"/>
      <c r="X4" s="7"/>
      <c r="Y4" s="7"/>
      <c r="Z4" s="32">
        <f>SUM(T4:Y4)</f>
        <v>0</v>
      </c>
      <c r="AA4" s="8">
        <f>Z4*L4</f>
        <v>0</v>
      </c>
      <c r="AB4" s="8">
        <v>0</v>
      </c>
      <c r="AC4" s="8">
        <f>AA4+AB4</f>
        <v>0</v>
      </c>
    </row>
    <row r="5" spans="2:29" x14ac:dyDescent="0.25">
      <c r="B5" s="184" t="s">
        <v>300</v>
      </c>
      <c r="C5" s="185"/>
      <c r="D5" s="15" t="s">
        <v>12</v>
      </c>
      <c r="E5" s="15" t="s">
        <v>12</v>
      </c>
      <c r="F5" s="15">
        <v>1</v>
      </c>
      <c r="G5" s="15" t="s">
        <v>217</v>
      </c>
      <c r="H5" s="15"/>
      <c r="I5" s="15"/>
      <c r="J5" s="15"/>
      <c r="K5" s="15"/>
      <c r="L5" s="6">
        <v>1</v>
      </c>
      <c r="M5" s="10">
        <f t="shared" ref="M5:M7" si="0">AC5</f>
        <v>20</v>
      </c>
      <c r="N5" s="186" t="s">
        <v>13</v>
      </c>
      <c r="O5" s="187"/>
      <c r="Q5" s="19"/>
      <c r="R5" s="38">
        <f t="shared" ref="R5:R7" si="1">Q5*M5</f>
        <v>0</v>
      </c>
      <c r="T5" s="13">
        <v>20</v>
      </c>
      <c r="U5" s="13"/>
      <c r="V5" s="13"/>
      <c r="W5" s="13"/>
      <c r="X5" s="13"/>
      <c r="Y5" s="13"/>
      <c r="Z5" s="32">
        <f t="shared" ref="Z5:Z7" si="2">SUM(T5:Y5)</f>
        <v>20</v>
      </c>
      <c r="AA5" s="8">
        <f t="shared" ref="AA5:AA7" si="3">Z5*L5</f>
        <v>20</v>
      </c>
      <c r="AB5" s="8">
        <v>0</v>
      </c>
      <c r="AC5" s="8">
        <f t="shared" ref="AC5:AC7" si="4">AA5+AB5</f>
        <v>20</v>
      </c>
    </row>
    <row r="6" spans="2:29" x14ac:dyDescent="0.25">
      <c r="B6" s="184" t="s">
        <v>150</v>
      </c>
      <c r="C6" s="185"/>
      <c r="D6" s="15" t="s">
        <v>294</v>
      </c>
      <c r="E6" s="15" t="s">
        <v>294</v>
      </c>
      <c r="F6" s="39">
        <v>1</v>
      </c>
      <c r="G6" s="15"/>
      <c r="H6" s="15"/>
      <c r="I6" s="15"/>
      <c r="J6" s="15"/>
      <c r="K6" s="39"/>
      <c r="L6" s="17">
        <v>1</v>
      </c>
      <c r="M6" s="10">
        <f t="shared" si="0"/>
        <v>100</v>
      </c>
      <c r="N6" s="242" t="s">
        <v>22</v>
      </c>
      <c r="O6" s="243"/>
      <c r="Q6" s="6"/>
      <c r="R6" s="38">
        <f t="shared" si="1"/>
        <v>0</v>
      </c>
      <c r="T6" s="13">
        <v>100</v>
      </c>
      <c r="U6" s="13"/>
      <c r="V6" s="13"/>
      <c r="W6" s="13"/>
      <c r="X6" s="13"/>
      <c r="Y6" s="13"/>
      <c r="Z6" s="32">
        <f t="shared" si="2"/>
        <v>100</v>
      </c>
      <c r="AA6" s="8">
        <f t="shared" si="3"/>
        <v>100</v>
      </c>
      <c r="AB6" s="8">
        <v>0</v>
      </c>
      <c r="AC6" s="8">
        <f t="shared" si="4"/>
        <v>100</v>
      </c>
    </row>
    <row r="7" spans="2:29" x14ac:dyDescent="0.25">
      <c r="B7" s="184" t="s">
        <v>484</v>
      </c>
      <c r="C7" s="185"/>
      <c r="D7" s="15" t="s">
        <v>215</v>
      </c>
      <c r="E7" s="15" t="s">
        <v>215</v>
      </c>
      <c r="F7" s="39">
        <v>1</v>
      </c>
      <c r="G7" s="15" t="s">
        <v>14</v>
      </c>
      <c r="H7" s="15" t="s">
        <v>57</v>
      </c>
      <c r="I7" s="15"/>
      <c r="J7" s="15"/>
      <c r="K7" s="39"/>
      <c r="L7" s="17">
        <v>1</v>
      </c>
      <c r="M7" s="10">
        <f t="shared" si="0"/>
        <v>70</v>
      </c>
      <c r="N7" s="242" t="s">
        <v>22</v>
      </c>
      <c r="O7" s="243"/>
      <c r="Q7" s="6"/>
      <c r="R7" s="38">
        <f t="shared" si="1"/>
        <v>0</v>
      </c>
      <c r="T7" s="13">
        <v>50</v>
      </c>
      <c r="U7" s="13">
        <v>20</v>
      </c>
      <c r="V7" s="13"/>
      <c r="W7" s="13"/>
      <c r="X7" s="13"/>
      <c r="Y7" s="13"/>
      <c r="Z7" s="32">
        <f t="shared" si="2"/>
        <v>70</v>
      </c>
      <c r="AA7" s="8">
        <f t="shared" si="3"/>
        <v>70</v>
      </c>
      <c r="AB7" s="8">
        <v>0</v>
      </c>
      <c r="AC7" s="8">
        <f t="shared" si="4"/>
        <v>70</v>
      </c>
    </row>
    <row r="8" spans="2:29" x14ac:dyDescent="0.25">
      <c r="B8" s="244" t="s">
        <v>309</v>
      </c>
      <c r="C8" s="245"/>
      <c r="D8" s="245"/>
      <c r="E8" s="245"/>
      <c r="F8" s="245"/>
      <c r="G8" s="245"/>
      <c r="H8" s="245"/>
      <c r="I8" s="245"/>
      <c r="J8" s="245"/>
      <c r="K8" s="245"/>
      <c r="L8" s="245"/>
      <c r="M8" s="245"/>
      <c r="N8" s="245"/>
      <c r="O8" s="246"/>
      <c r="T8" s="101"/>
      <c r="U8" s="101"/>
      <c r="V8" s="101"/>
      <c r="W8" s="101"/>
      <c r="X8" s="101"/>
      <c r="Y8" s="101"/>
      <c r="Z8" s="101"/>
      <c r="AA8" s="100"/>
      <c r="AB8" s="100"/>
      <c r="AC8" s="100"/>
    </row>
    <row r="9" spans="2:29" x14ac:dyDescent="0.25">
      <c r="B9" s="157" t="s">
        <v>410</v>
      </c>
      <c r="C9" s="158"/>
      <c r="D9" s="19" t="s">
        <v>400</v>
      </c>
      <c r="E9" s="19" t="s">
        <v>400</v>
      </c>
      <c r="F9" s="19">
        <v>1</v>
      </c>
      <c r="G9" s="19" t="s">
        <v>47</v>
      </c>
      <c r="H9" s="19" t="s">
        <v>57</v>
      </c>
      <c r="I9" s="19"/>
      <c r="J9" s="19" t="s">
        <v>34</v>
      </c>
      <c r="K9" s="19" t="s">
        <v>271</v>
      </c>
      <c r="L9" s="10">
        <v>4</v>
      </c>
      <c r="M9" s="10">
        <f t="shared" ref="M9:M30" si="5">AC9</f>
        <v>132</v>
      </c>
      <c r="N9" s="177" t="s">
        <v>22</v>
      </c>
      <c r="O9" s="178"/>
      <c r="Q9" s="6"/>
      <c r="R9" s="38">
        <f t="shared" ref="R9:R30" si="6">Q9*M9</f>
        <v>0</v>
      </c>
      <c r="T9" s="94">
        <v>10</v>
      </c>
      <c r="U9" s="94">
        <v>10</v>
      </c>
      <c r="V9" s="94">
        <v>5</v>
      </c>
      <c r="W9" s="94"/>
      <c r="X9" s="94">
        <v>3</v>
      </c>
      <c r="Y9" s="94">
        <v>5</v>
      </c>
      <c r="Z9" s="32">
        <f t="shared" ref="Z9:Z30" si="7">SUM(T9:Y9)</f>
        <v>33</v>
      </c>
      <c r="AA9" s="8">
        <f t="shared" ref="AA9:AA30" si="8">Z9*L9</f>
        <v>132</v>
      </c>
      <c r="AB9" s="8">
        <v>0</v>
      </c>
      <c r="AC9" s="8">
        <f t="shared" ref="AC9:AC30" si="9">AA9+AB9</f>
        <v>132</v>
      </c>
    </row>
    <row r="10" spans="2:29" x14ac:dyDescent="0.25">
      <c r="B10" s="161"/>
      <c r="C10" s="162"/>
      <c r="D10" s="46" t="s">
        <v>409</v>
      </c>
      <c r="E10" s="46" t="s">
        <v>33</v>
      </c>
      <c r="F10" s="46">
        <v>1</v>
      </c>
      <c r="G10" s="46" t="s">
        <v>14</v>
      </c>
      <c r="H10" s="46" t="s">
        <v>57</v>
      </c>
      <c r="I10" s="46"/>
      <c r="J10" s="19" t="s">
        <v>34</v>
      </c>
      <c r="K10" s="19"/>
      <c r="L10" s="10">
        <v>4</v>
      </c>
      <c r="M10" s="10">
        <f t="shared" si="5"/>
        <v>112</v>
      </c>
      <c r="N10" s="276"/>
      <c r="O10" s="277"/>
      <c r="Q10" s="6"/>
      <c r="R10" s="38">
        <f t="shared" si="6"/>
        <v>0</v>
      </c>
      <c r="T10" s="94">
        <v>15</v>
      </c>
      <c r="U10" s="94">
        <v>5</v>
      </c>
      <c r="V10" s="94">
        <v>5</v>
      </c>
      <c r="W10" s="94"/>
      <c r="X10" s="94">
        <v>3</v>
      </c>
      <c r="Y10" s="94"/>
      <c r="Z10" s="32">
        <f t="shared" si="7"/>
        <v>28</v>
      </c>
      <c r="AA10" s="8">
        <f t="shared" si="8"/>
        <v>112</v>
      </c>
      <c r="AB10" s="8">
        <v>0</v>
      </c>
      <c r="AC10" s="8">
        <f t="shared" si="9"/>
        <v>112</v>
      </c>
    </row>
    <row r="11" spans="2:29" x14ac:dyDescent="0.25">
      <c r="B11" s="153" t="s">
        <v>399</v>
      </c>
      <c r="C11" s="155"/>
      <c r="D11" s="19" t="s">
        <v>60</v>
      </c>
      <c r="E11" s="19" t="s">
        <v>60</v>
      </c>
      <c r="F11" s="19">
        <v>1</v>
      </c>
      <c r="G11" s="19" t="s">
        <v>47</v>
      </c>
      <c r="H11" s="19" t="s">
        <v>57</v>
      </c>
      <c r="I11" s="19"/>
      <c r="J11" s="28"/>
      <c r="K11" s="19"/>
      <c r="L11" s="10">
        <v>4</v>
      </c>
      <c r="M11" s="10">
        <f t="shared" si="5"/>
        <v>100</v>
      </c>
      <c r="N11" s="179"/>
      <c r="O11" s="180"/>
      <c r="Q11" s="6"/>
      <c r="R11" s="38">
        <f t="shared" si="6"/>
        <v>0</v>
      </c>
      <c r="T11" s="94">
        <v>10</v>
      </c>
      <c r="U11" s="14">
        <v>10</v>
      </c>
      <c r="V11" s="14">
        <v>5</v>
      </c>
      <c r="W11" s="14"/>
      <c r="X11" s="14"/>
      <c r="Y11" s="14"/>
      <c r="Z11" s="32">
        <f t="shared" si="7"/>
        <v>25</v>
      </c>
      <c r="AA11" s="8">
        <f t="shared" si="8"/>
        <v>100</v>
      </c>
      <c r="AB11" s="8">
        <v>0</v>
      </c>
      <c r="AC11" s="8">
        <f t="shared" si="9"/>
        <v>100</v>
      </c>
    </row>
    <row r="12" spans="2:29" ht="15" customHeight="1" x14ac:dyDescent="0.25">
      <c r="B12" s="157" t="s">
        <v>405</v>
      </c>
      <c r="C12" s="158"/>
      <c r="D12" s="151" t="s">
        <v>400</v>
      </c>
      <c r="E12" s="151" t="s">
        <v>400</v>
      </c>
      <c r="F12" s="151">
        <v>1</v>
      </c>
      <c r="G12" s="19" t="s">
        <v>47</v>
      </c>
      <c r="H12" s="19" t="s">
        <v>18</v>
      </c>
      <c r="I12" s="28"/>
      <c r="J12" s="19" t="s">
        <v>34</v>
      </c>
      <c r="K12" s="19" t="s">
        <v>271</v>
      </c>
      <c r="L12" s="10">
        <v>4</v>
      </c>
      <c r="M12" s="10">
        <f t="shared" ref="M12:M13" si="10">AC12</f>
        <v>112</v>
      </c>
      <c r="N12" s="95" t="s">
        <v>16</v>
      </c>
      <c r="O12" s="296" t="s">
        <v>59</v>
      </c>
      <c r="Q12" s="6"/>
      <c r="R12" s="38">
        <f t="shared" ref="R12:R13" si="11">Q12*M12</f>
        <v>0</v>
      </c>
      <c r="T12" s="94">
        <v>10</v>
      </c>
      <c r="U12" s="14">
        <v>10</v>
      </c>
      <c r="V12" s="14"/>
      <c r="W12" s="14"/>
      <c r="X12" s="14">
        <v>3</v>
      </c>
      <c r="Y12" s="14">
        <v>5</v>
      </c>
      <c r="Z12" s="32">
        <f t="shared" ref="Z12:Z13" si="12">SUM(T12:Y12)</f>
        <v>28</v>
      </c>
      <c r="AA12" s="8">
        <f t="shared" ref="AA12:AA13" si="13">Z12*L12</f>
        <v>112</v>
      </c>
      <c r="AB12" s="8">
        <v>0</v>
      </c>
      <c r="AC12" s="8">
        <f t="shared" ref="AC12:AC13" si="14">AA12+AB12</f>
        <v>112</v>
      </c>
    </row>
    <row r="13" spans="2:29" x14ac:dyDescent="0.25">
      <c r="B13" s="161"/>
      <c r="C13" s="162"/>
      <c r="D13" s="152"/>
      <c r="E13" s="152"/>
      <c r="F13" s="152"/>
      <c r="G13" s="46" t="s">
        <v>14</v>
      </c>
      <c r="H13" s="19" t="s">
        <v>18</v>
      </c>
      <c r="I13" s="28"/>
      <c r="J13" s="19" t="s">
        <v>34</v>
      </c>
      <c r="K13" s="19" t="s">
        <v>271</v>
      </c>
      <c r="L13" s="10">
        <v>4</v>
      </c>
      <c r="M13" s="10">
        <f t="shared" si="10"/>
        <v>92</v>
      </c>
      <c r="N13" s="96" t="s">
        <v>16</v>
      </c>
      <c r="O13" s="317"/>
      <c r="Q13" s="6"/>
      <c r="R13" s="38">
        <f t="shared" si="11"/>
        <v>0</v>
      </c>
      <c r="T13" s="94">
        <v>10</v>
      </c>
      <c r="U13" s="14">
        <v>5</v>
      </c>
      <c r="V13" s="14"/>
      <c r="W13" s="14"/>
      <c r="X13" s="14">
        <v>3</v>
      </c>
      <c r="Y13" s="14">
        <v>5</v>
      </c>
      <c r="Z13" s="32">
        <f t="shared" si="12"/>
        <v>23</v>
      </c>
      <c r="AA13" s="8">
        <f t="shared" si="13"/>
        <v>92</v>
      </c>
      <c r="AB13" s="8">
        <v>0</v>
      </c>
      <c r="AC13" s="8">
        <f t="shared" si="14"/>
        <v>92</v>
      </c>
    </row>
    <row r="14" spans="2:29" x14ac:dyDescent="0.25">
      <c r="B14" s="157" t="s">
        <v>406</v>
      </c>
      <c r="C14" s="158"/>
      <c r="D14" s="151" t="s">
        <v>400</v>
      </c>
      <c r="E14" s="151" t="s">
        <v>400</v>
      </c>
      <c r="F14" s="151">
        <v>1</v>
      </c>
      <c r="G14" s="19" t="s">
        <v>47</v>
      </c>
      <c r="H14" s="19" t="s">
        <v>18</v>
      </c>
      <c r="I14" s="28"/>
      <c r="J14" s="19" t="s">
        <v>34</v>
      </c>
      <c r="K14" s="15"/>
      <c r="L14" s="10">
        <v>4</v>
      </c>
      <c r="M14" s="10">
        <f t="shared" si="5"/>
        <v>92</v>
      </c>
      <c r="N14" s="95" t="s">
        <v>16</v>
      </c>
      <c r="O14" s="317"/>
      <c r="Q14" s="6"/>
      <c r="R14" s="38">
        <f t="shared" si="6"/>
        <v>0</v>
      </c>
      <c r="T14" s="94">
        <v>10</v>
      </c>
      <c r="U14" s="14">
        <v>10</v>
      </c>
      <c r="V14" s="14"/>
      <c r="W14" s="14"/>
      <c r="X14" s="14">
        <v>3</v>
      </c>
      <c r="Y14" s="14"/>
      <c r="Z14" s="32">
        <f t="shared" si="7"/>
        <v>23</v>
      </c>
      <c r="AA14" s="8">
        <f t="shared" si="8"/>
        <v>92</v>
      </c>
      <c r="AB14" s="8">
        <v>0</v>
      </c>
      <c r="AC14" s="8">
        <f t="shared" si="9"/>
        <v>92</v>
      </c>
    </row>
    <row r="15" spans="2:29" x14ac:dyDescent="0.25">
      <c r="B15" s="161"/>
      <c r="C15" s="162"/>
      <c r="D15" s="152"/>
      <c r="E15" s="152"/>
      <c r="F15" s="152"/>
      <c r="G15" s="46" t="s">
        <v>14</v>
      </c>
      <c r="H15" s="19" t="s">
        <v>18</v>
      </c>
      <c r="I15" s="28"/>
      <c r="J15" s="19" t="s">
        <v>34</v>
      </c>
      <c r="K15" s="39"/>
      <c r="L15" s="10">
        <v>4</v>
      </c>
      <c r="M15" s="10">
        <f t="shared" si="5"/>
        <v>72</v>
      </c>
      <c r="N15" s="96" t="s">
        <v>16</v>
      </c>
      <c r="O15" s="297"/>
      <c r="Q15" s="6"/>
      <c r="R15" s="38">
        <f t="shared" si="6"/>
        <v>0</v>
      </c>
      <c r="T15" s="94">
        <v>10</v>
      </c>
      <c r="U15" s="14">
        <v>5</v>
      </c>
      <c r="V15" s="14"/>
      <c r="W15" s="14"/>
      <c r="X15" s="14">
        <v>3</v>
      </c>
      <c r="Y15" s="14"/>
      <c r="Z15" s="32">
        <f t="shared" si="7"/>
        <v>18</v>
      </c>
      <c r="AA15" s="8">
        <f t="shared" si="8"/>
        <v>72</v>
      </c>
      <c r="AB15" s="8">
        <v>0</v>
      </c>
      <c r="AC15" s="8">
        <f t="shared" si="9"/>
        <v>72</v>
      </c>
    </row>
    <row r="16" spans="2:29" x14ac:dyDescent="0.25">
      <c r="B16" s="157" t="s">
        <v>58</v>
      </c>
      <c r="C16" s="158"/>
      <c r="D16" s="151" t="s">
        <v>33</v>
      </c>
      <c r="E16" s="151" t="s">
        <v>33</v>
      </c>
      <c r="F16" s="151">
        <v>1</v>
      </c>
      <c r="G16" s="151" t="s">
        <v>14</v>
      </c>
      <c r="H16" s="151" t="s">
        <v>18</v>
      </c>
      <c r="I16" s="151"/>
      <c r="J16" s="46" t="s">
        <v>34</v>
      </c>
      <c r="K16" s="15"/>
      <c r="L16" s="46">
        <v>4</v>
      </c>
      <c r="M16" s="10">
        <f t="shared" si="5"/>
        <v>72</v>
      </c>
      <c r="N16" s="295" t="s">
        <v>13</v>
      </c>
      <c r="O16" s="269"/>
      <c r="Q16" s="6"/>
      <c r="R16" s="38">
        <f t="shared" si="6"/>
        <v>0</v>
      </c>
      <c r="T16" s="94">
        <v>10</v>
      </c>
      <c r="U16" s="14">
        <v>5</v>
      </c>
      <c r="V16" s="14"/>
      <c r="W16" s="14"/>
      <c r="X16" s="14">
        <v>3</v>
      </c>
      <c r="Y16" s="14"/>
      <c r="Z16" s="32">
        <f t="shared" si="7"/>
        <v>18</v>
      </c>
      <c r="AA16" s="8">
        <f t="shared" si="8"/>
        <v>72</v>
      </c>
      <c r="AB16" s="8">
        <v>0</v>
      </c>
      <c r="AC16" s="8">
        <f t="shared" si="9"/>
        <v>72</v>
      </c>
    </row>
    <row r="17" spans="2:29" x14ac:dyDescent="0.25">
      <c r="B17" s="161"/>
      <c r="C17" s="162"/>
      <c r="D17" s="152"/>
      <c r="E17" s="152"/>
      <c r="F17" s="152"/>
      <c r="G17" s="152"/>
      <c r="H17" s="152"/>
      <c r="I17" s="152"/>
      <c r="J17" s="46"/>
      <c r="K17" s="39"/>
      <c r="L17" s="46">
        <v>4</v>
      </c>
      <c r="M17" s="10">
        <f t="shared" si="5"/>
        <v>60</v>
      </c>
      <c r="N17" s="270"/>
      <c r="O17" s="271"/>
      <c r="Q17" s="6"/>
      <c r="R17" s="38">
        <f t="shared" si="6"/>
        <v>0</v>
      </c>
      <c r="T17" s="94">
        <v>10</v>
      </c>
      <c r="U17" s="14">
        <v>5</v>
      </c>
      <c r="V17" s="14"/>
      <c r="W17" s="14"/>
      <c r="X17" s="14"/>
      <c r="Y17" s="14"/>
      <c r="Z17" s="32">
        <f t="shared" si="7"/>
        <v>15</v>
      </c>
      <c r="AA17" s="8">
        <f t="shared" si="8"/>
        <v>60</v>
      </c>
      <c r="AB17" s="8">
        <v>0</v>
      </c>
      <c r="AC17" s="8">
        <f t="shared" si="9"/>
        <v>60</v>
      </c>
    </row>
    <row r="18" spans="2:29" x14ac:dyDescent="0.25">
      <c r="B18" s="172" t="s">
        <v>401</v>
      </c>
      <c r="C18" s="172"/>
      <c r="D18" s="320" t="s">
        <v>17</v>
      </c>
      <c r="E18" s="320" t="s">
        <v>17</v>
      </c>
      <c r="F18" s="151">
        <v>1</v>
      </c>
      <c r="G18" s="321" t="s">
        <v>217</v>
      </c>
      <c r="H18" s="321" t="s">
        <v>18</v>
      </c>
      <c r="I18" s="19" t="s">
        <v>36</v>
      </c>
      <c r="J18" s="46"/>
      <c r="K18" s="46"/>
      <c r="L18" s="10">
        <v>4</v>
      </c>
      <c r="M18" s="10">
        <f t="shared" si="5"/>
        <v>52</v>
      </c>
      <c r="N18" s="107" t="s">
        <v>20</v>
      </c>
      <c r="O18" s="318" t="s">
        <v>42</v>
      </c>
      <c r="Q18" s="6"/>
      <c r="R18" s="38">
        <f t="shared" si="6"/>
        <v>0</v>
      </c>
      <c r="T18" s="94">
        <v>10</v>
      </c>
      <c r="U18" s="14"/>
      <c r="V18" s="14"/>
      <c r="W18" s="14">
        <v>3</v>
      </c>
      <c r="X18" s="14"/>
      <c r="Y18" s="14"/>
      <c r="Z18" s="32">
        <f t="shared" si="7"/>
        <v>13</v>
      </c>
      <c r="AA18" s="8">
        <f t="shared" si="8"/>
        <v>52</v>
      </c>
      <c r="AB18" s="8">
        <v>0</v>
      </c>
      <c r="AC18" s="8">
        <f t="shared" si="9"/>
        <v>52</v>
      </c>
    </row>
    <row r="19" spans="2:29" x14ac:dyDescent="0.25">
      <c r="B19" s="172"/>
      <c r="C19" s="172"/>
      <c r="D19" s="320"/>
      <c r="E19" s="320"/>
      <c r="F19" s="152"/>
      <c r="G19" s="321"/>
      <c r="H19" s="321"/>
      <c r="I19" s="19" t="s">
        <v>19</v>
      </c>
      <c r="J19" s="19"/>
      <c r="K19" s="19"/>
      <c r="L19" s="10">
        <v>4</v>
      </c>
      <c r="M19" s="10">
        <f t="shared" si="5"/>
        <v>52</v>
      </c>
      <c r="N19" s="107" t="s">
        <v>20</v>
      </c>
      <c r="O19" s="319"/>
      <c r="Q19" s="6"/>
      <c r="R19" s="38">
        <f t="shared" si="6"/>
        <v>0</v>
      </c>
      <c r="T19" s="94">
        <v>10</v>
      </c>
      <c r="U19" s="14"/>
      <c r="V19" s="14"/>
      <c r="W19" s="14">
        <v>3</v>
      </c>
      <c r="X19" s="14"/>
      <c r="Y19" s="14"/>
      <c r="Z19" s="32">
        <f t="shared" si="7"/>
        <v>13</v>
      </c>
      <c r="AA19" s="8">
        <f t="shared" si="8"/>
        <v>52</v>
      </c>
      <c r="AB19" s="8">
        <v>0</v>
      </c>
      <c r="AC19" s="8">
        <f t="shared" si="9"/>
        <v>52</v>
      </c>
    </row>
    <row r="20" spans="2:29" x14ac:dyDescent="0.25">
      <c r="B20" s="153" t="s">
        <v>61</v>
      </c>
      <c r="C20" s="155"/>
      <c r="D20" s="19" t="s">
        <v>23</v>
      </c>
      <c r="E20" s="19" t="s">
        <v>23</v>
      </c>
      <c r="F20" s="19">
        <v>1</v>
      </c>
      <c r="G20" s="19" t="s">
        <v>14</v>
      </c>
      <c r="H20" s="19" t="s">
        <v>18</v>
      </c>
      <c r="I20" s="19"/>
      <c r="J20" s="19"/>
      <c r="K20" s="19"/>
      <c r="L20" s="19">
        <v>4</v>
      </c>
      <c r="M20" s="10">
        <f t="shared" si="5"/>
        <v>60</v>
      </c>
      <c r="N20" s="298" t="s">
        <v>42</v>
      </c>
      <c r="O20" s="299"/>
      <c r="Q20" s="6"/>
      <c r="R20" s="38">
        <f t="shared" si="6"/>
        <v>0</v>
      </c>
      <c r="T20" s="94">
        <v>10</v>
      </c>
      <c r="U20" s="14">
        <v>5</v>
      </c>
      <c r="V20" s="14"/>
      <c r="W20" s="14"/>
      <c r="X20" s="14"/>
      <c r="Y20" s="14"/>
      <c r="Z20" s="32">
        <f t="shared" si="7"/>
        <v>15</v>
      </c>
      <c r="AA20" s="8">
        <f t="shared" si="8"/>
        <v>60</v>
      </c>
      <c r="AB20" s="8">
        <v>0</v>
      </c>
      <c r="AC20" s="8">
        <f t="shared" si="9"/>
        <v>60</v>
      </c>
    </row>
    <row r="21" spans="2:29" x14ac:dyDescent="0.25">
      <c r="B21" s="157" t="s">
        <v>63</v>
      </c>
      <c r="C21" s="158"/>
      <c r="D21" s="151" t="s">
        <v>109</v>
      </c>
      <c r="E21" s="151" t="s">
        <v>109</v>
      </c>
      <c r="F21" s="151">
        <v>1</v>
      </c>
      <c r="G21" s="151" t="s">
        <v>21</v>
      </c>
      <c r="H21" s="151" t="s">
        <v>18</v>
      </c>
      <c r="I21" s="151"/>
      <c r="J21" s="41" t="s">
        <v>80</v>
      </c>
      <c r="K21" s="41"/>
      <c r="L21" s="41">
        <v>4</v>
      </c>
      <c r="M21" s="10">
        <f t="shared" si="5"/>
        <v>40</v>
      </c>
      <c r="N21" s="295" t="s">
        <v>50</v>
      </c>
      <c r="O21" s="269"/>
      <c r="Q21" s="6"/>
      <c r="R21" s="38">
        <f t="shared" si="6"/>
        <v>0</v>
      </c>
      <c r="T21" s="14">
        <v>5</v>
      </c>
      <c r="U21" s="14">
        <v>2</v>
      </c>
      <c r="V21" s="14"/>
      <c r="W21" s="14"/>
      <c r="X21" s="14">
        <v>3</v>
      </c>
      <c r="Y21" s="14"/>
      <c r="Z21" s="32">
        <f t="shared" si="7"/>
        <v>10</v>
      </c>
      <c r="AA21" s="8">
        <f t="shared" si="8"/>
        <v>40</v>
      </c>
      <c r="AB21" s="8">
        <v>0</v>
      </c>
      <c r="AC21" s="8">
        <f t="shared" si="9"/>
        <v>40</v>
      </c>
    </row>
    <row r="22" spans="2:29" x14ac:dyDescent="0.25">
      <c r="B22" s="161"/>
      <c r="C22" s="162"/>
      <c r="D22" s="152"/>
      <c r="E22" s="152"/>
      <c r="F22" s="152"/>
      <c r="G22" s="152"/>
      <c r="H22" s="152"/>
      <c r="I22" s="152"/>
      <c r="J22" s="41"/>
      <c r="K22" s="41"/>
      <c r="L22" s="41">
        <v>4</v>
      </c>
      <c r="M22" s="10">
        <f t="shared" si="5"/>
        <v>28</v>
      </c>
      <c r="N22" s="270"/>
      <c r="O22" s="271"/>
      <c r="Q22" s="6"/>
      <c r="R22" s="38">
        <f t="shared" si="6"/>
        <v>0</v>
      </c>
      <c r="T22" s="14">
        <v>5</v>
      </c>
      <c r="U22" s="14">
        <v>2</v>
      </c>
      <c r="V22" s="14"/>
      <c r="W22" s="14"/>
      <c r="X22" s="14"/>
      <c r="Y22" s="14"/>
      <c r="Z22" s="32">
        <f t="shared" ref="Z22" si="15">SUM(T22:Y22)</f>
        <v>7</v>
      </c>
      <c r="AA22" s="8">
        <f t="shared" ref="AA22" si="16">Z22*L22</f>
        <v>28</v>
      </c>
      <c r="AB22" s="8">
        <v>0</v>
      </c>
      <c r="AC22" s="8">
        <f t="shared" si="9"/>
        <v>28</v>
      </c>
    </row>
    <row r="23" spans="2:29" x14ac:dyDescent="0.25">
      <c r="B23" s="153" t="s">
        <v>408</v>
      </c>
      <c r="C23" s="155"/>
      <c r="D23" s="19" t="s">
        <v>341</v>
      </c>
      <c r="E23" s="19" t="s">
        <v>341</v>
      </c>
      <c r="F23" s="41">
        <v>1</v>
      </c>
      <c r="G23" s="41" t="s">
        <v>21</v>
      </c>
      <c r="H23" s="41" t="s">
        <v>18</v>
      </c>
      <c r="I23" s="41"/>
      <c r="J23" s="69"/>
      <c r="K23" s="41"/>
      <c r="L23" s="10">
        <v>4</v>
      </c>
      <c r="M23" s="10">
        <f>AC23</f>
        <v>28</v>
      </c>
      <c r="N23" s="308" t="s">
        <v>40</v>
      </c>
      <c r="O23" s="309"/>
      <c r="Q23" s="6"/>
      <c r="R23" s="38">
        <f>Q23*M23</f>
        <v>0</v>
      </c>
      <c r="T23" s="14">
        <v>5</v>
      </c>
      <c r="U23" s="14">
        <v>2</v>
      </c>
      <c r="V23" s="14"/>
      <c r="W23" s="14"/>
      <c r="X23" s="14"/>
      <c r="Y23" s="14"/>
      <c r="Z23" s="32">
        <f>SUM(T23:Y23)</f>
        <v>7</v>
      </c>
      <c r="AA23" s="8">
        <f>Z23*L23</f>
        <v>28</v>
      </c>
      <c r="AB23" s="8">
        <v>0</v>
      </c>
      <c r="AC23" s="8">
        <f>AA23+AB23</f>
        <v>28</v>
      </c>
    </row>
    <row r="24" spans="2:29" x14ac:dyDescent="0.25">
      <c r="B24" s="153" t="s">
        <v>407</v>
      </c>
      <c r="C24" s="155"/>
      <c r="D24" s="19" t="s">
        <v>35</v>
      </c>
      <c r="E24" s="19" t="s">
        <v>35</v>
      </c>
      <c r="F24" s="19">
        <v>1</v>
      </c>
      <c r="G24" s="19" t="s">
        <v>21</v>
      </c>
      <c r="H24" s="19" t="s">
        <v>18</v>
      </c>
      <c r="I24" s="19" t="s">
        <v>36</v>
      </c>
      <c r="J24" s="19"/>
      <c r="K24" s="19"/>
      <c r="L24" s="19">
        <v>4</v>
      </c>
      <c r="M24" s="10">
        <f t="shared" si="5"/>
        <v>40</v>
      </c>
      <c r="N24" s="298" t="s">
        <v>42</v>
      </c>
      <c r="O24" s="299"/>
      <c r="Q24" s="6"/>
      <c r="R24" s="38">
        <f t="shared" si="6"/>
        <v>0</v>
      </c>
      <c r="T24" s="14">
        <v>5</v>
      </c>
      <c r="U24" s="14">
        <v>2</v>
      </c>
      <c r="V24" s="14"/>
      <c r="W24" s="14">
        <v>3</v>
      </c>
      <c r="X24" s="14"/>
      <c r="Y24" s="14"/>
      <c r="Z24" s="32">
        <f t="shared" si="7"/>
        <v>10</v>
      </c>
      <c r="AA24" s="8">
        <f t="shared" si="8"/>
        <v>40</v>
      </c>
      <c r="AB24" s="8">
        <v>0</v>
      </c>
      <c r="AC24" s="8">
        <f t="shared" si="9"/>
        <v>40</v>
      </c>
    </row>
    <row r="25" spans="2:29" ht="15" customHeight="1" x14ac:dyDescent="0.25">
      <c r="B25" s="173" t="s">
        <v>64</v>
      </c>
      <c r="C25" s="174"/>
      <c r="D25" s="41" t="s">
        <v>35</v>
      </c>
      <c r="E25" s="41" t="s">
        <v>35</v>
      </c>
      <c r="F25" s="41">
        <v>1</v>
      </c>
      <c r="G25" s="41" t="s">
        <v>21</v>
      </c>
      <c r="H25" s="41" t="s">
        <v>18</v>
      </c>
      <c r="I25" s="19" t="s">
        <v>36</v>
      </c>
      <c r="J25" s="69"/>
      <c r="K25" s="41"/>
      <c r="L25" s="10">
        <v>4</v>
      </c>
      <c r="M25" s="10">
        <f t="shared" si="5"/>
        <v>40</v>
      </c>
      <c r="N25" s="206" t="s">
        <v>16</v>
      </c>
      <c r="O25" s="207"/>
      <c r="Q25" s="6"/>
      <c r="R25" s="38">
        <f t="shared" si="6"/>
        <v>0</v>
      </c>
      <c r="T25" s="14">
        <v>5</v>
      </c>
      <c r="U25" s="14">
        <v>2</v>
      </c>
      <c r="V25" s="14"/>
      <c r="W25" s="14">
        <v>3</v>
      </c>
      <c r="X25" s="14"/>
      <c r="Y25" s="14"/>
      <c r="Z25" s="32">
        <f t="shared" si="7"/>
        <v>10</v>
      </c>
      <c r="AA25" s="8">
        <f t="shared" si="8"/>
        <v>40</v>
      </c>
      <c r="AB25" s="8">
        <v>0</v>
      </c>
      <c r="AC25" s="8">
        <f t="shared" si="9"/>
        <v>40</v>
      </c>
    </row>
    <row r="26" spans="2:29" x14ac:dyDescent="0.25">
      <c r="B26" s="173" t="s">
        <v>67</v>
      </c>
      <c r="C26" s="174"/>
      <c r="D26" s="151" t="s">
        <v>25</v>
      </c>
      <c r="E26" s="151" t="s">
        <v>25</v>
      </c>
      <c r="F26" s="151">
        <v>1</v>
      </c>
      <c r="G26" s="151" t="s">
        <v>217</v>
      </c>
      <c r="H26" s="151" t="s">
        <v>18</v>
      </c>
      <c r="I26" s="19" t="s">
        <v>36</v>
      </c>
      <c r="J26" s="28"/>
      <c r="K26" s="28"/>
      <c r="L26" s="19">
        <v>4</v>
      </c>
      <c r="M26" s="10">
        <f t="shared" si="5"/>
        <v>32</v>
      </c>
      <c r="N26" s="295" t="s">
        <v>50</v>
      </c>
      <c r="O26" s="269"/>
      <c r="Q26" s="6"/>
      <c r="R26" s="38">
        <f t="shared" si="6"/>
        <v>0</v>
      </c>
      <c r="T26" s="14">
        <v>5</v>
      </c>
      <c r="U26" s="14"/>
      <c r="V26" s="14"/>
      <c r="W26" s="14">
        <v>3</v>
      </c>
      <c r="X26" s="14"/>
      <c r="Y26" s="14"/>
      <c r="Z26" s="32">
        <f t="shared" si="7"/>
        <v>8</v>
      </c>
      <c r="AA26" s="8">
        <f t="shared" si="8"/>
        <v>32</v>
      </c>
      <c r="AB26" s="8">
        <v>0</v>
      </c>
      <c r="AC26" s="8">
        <f t="shared" si="9"/>
        <v>32</v>
      </c>
    </row>
    <row r="27" spans="2:29" x14ac:dyDescent="0.25">
      <c r="B27" s="288"/>
      <c r="C27" s="289"/>
      <c r="D27" s="163"/>
      <c r="E27" s="163"/>
      <c r="F27" s="163"/>
      <c r="G27" s="163"/>
      <c r="H27" s="163"/>
      <c r="I27" s="19" t="s">
        <v>19</v>
      </c>
      <c r="J27" s="28"/>
      <c r="K27" s="28"/>
      <c r="L27" s="10">
        <v>4</v>
      </c>
      <c r="M27" s="10">
        <f t="shared" si="5"/>
        <v>32</v>
      </c>
      <c r="N27" s="322"/>
      <c r="O27" s="323"/>
      <c r="Q27" s="6"/>
      <c r="R27" s="38">
        <f t="shared" si="6"/>
        <v>0</v>
      </c>
      <c r="T27" s="14">
        <v>5</v>
      </c>
      <c r="U27" s="14"/>
      <c r="V27" s="14"/>
      <c r="W27" s="14">
        <v>3</v>
      </c>
      <c r="X27" s="14"/>
      <c r="Y27" s="14"/>
      <c r="Z27" s="32">
        <f t="shared" si="7"/>
        <v>8</v>
      </c>
      <c r="AA27" s="8">
        <f t="shared" si="8"/>
        <v>32</v>
      </c>
      <c r="AB27" s="8">
        <v>0</v>
      </c>
      <c r="AC27" s="8">
        <f t="shared" si="9"/>
        <v>32</v>
      </c>
    </row>
    <row r="28" spans="2:29" x14ac:dyDescent="0.25">
      <c r="B28" s="288"/>
      <c r="C28" s="289"/>
      <c r="D28" s="163"/>
      <c r="E28" s="163"/>
      <c r="F28" s="152"/>
      <c r="G28" s="163"/>
      <c r="H28" s="163"/>
      <c r="I28" s="19" t="s">
        <v>65</v>
      </c>
      <c r="J28" s="28"/>
      <c r="K28" s="28"/>
      <c r="L28" s="10">
        <v>4</v>
      </c>
      <c r="M28" s="10">
        <f t="shared" si="5"/>
        <v>32</v>
      </c>
      <c r="N28" s="270"/>
      <c r="O28" s="271"/>
      <c r="Q28" s="6"/>
      <c r="R28" s="38">
        <f t="shared" si="6"/>
        <v>0</v>
      </c>
      <c r="T28" s="14">
        <v>5</v>
      </c>
      <c r="U28" s="14"/>
      <c r="V28" s="14"/>
      <c r="W28" s="14">
        <v>3</v>
      </c>
      <c r="X28" s="14"/>
      <c r="Y28" s="14"/>
      <c r="Z28" s="32">
        <f t="shared" si="7"/>
        <v>8</v>
      </c>
      <c r="AA28" s="8">
        <f t="shared" si="8"/>
        <v>32</v>
      </c>
      <c r="AB28" s="8">
        <v>0</v>
      </c>
      <c r="AC28" s="8">
        <f t="shared" si="9"/>
        <v>32</v>
      </c>
    </row>
    <row r="29" spans="2:29" ht="15" customHeight="1" x14ac:dyDescent="0.25">
      <c r="B29" s="153" t="s">
        <v>68</v>
      </c>
      <c r="C29" s="155"/>
      <c r="D29" s="19" t="s">
        <v>359</v>
      </c>
      <c r="E29" s="19" t="s">
        <v>359</v>
      </c>
      <c r="F29" s="19">
        <v>1</v>
      </c>
      <c r="G29" s="19" t="s">
        <v>217</v>
      </c>
      <c r="H29" s="19" t="s">
        <v>44</v>
      </c>
      <c r="I29" s="19"/>
      <c r="J29" s="28"/>
      <c r="K29" s="19"/>
      <c r="L29" s="10">
        <v>4</v>
      </c>
      <c r="M29" s="10">
        <f t="shared" si="5"/>
        <v>12</v>
      </c>
      <c r="N29" s="219" t="s">
        <v>81</v>
      </c>
      <c r="O29" s="207"/>
      <c r="Q29" s="6"/>
      <c r="R29" s="38">
        <f t="shared" si="6"/>
        <v>0</v>
      </c>
      <c r="T29" s="14">
        <v>5</v>
      </c>
      <c r="U29" s="14"/>
      <c r="V29" s="14">
        <v>-2</v>
      </c>
      <c r="W29" s="14"/>
      <c r="X29" s="14"/>
      <c r="Y29" s="14"/>
      <c r="Z29" s="32">
        <f t="shared" si="7"/>
        <v>3</v>
      </c>
      <c r="AA29" s="8">
        <f t="shared" si="8"/>
        <v>12</v>
      </c>
      <c r="AB29" s="8">
        <v>0</v>
      </c>
      <c r="AC29" s="8">
        <f t="shared" si="9"/>
        <v>12</v>
      </c>
    </row>
    <row r="30" spans="2:29" x14ac:dyDescent="0.25">
      <c r="B30" s="153" t="s">
        <v>403</v>
      </c>
      <c r="C30" s="155"/>
      <c r="D30" s="67" t="s">
        <v>29</v>
      </c>
      <c r="E30" s="67" t="s">
        <v>29</v>
      </c>
      <c r="F30" s="19">
        <v>6</v>
      </c>
      <c r="G30" s="65"/>
      <c r="H30" s="19"/>
      <c r="I30" s="19"/>
      <c r="J30" s="28"/>
      <c r="K30" s="19"/>
      <c r="L30" s="10">
        <v>1</v>
      </c>
      <c r="M30" s="10">
        <f t="shared" si="5"/>
        <v>70</v>
      </c>
      <c r="N30" s="212" t="s">
        <v>20</v>
      </c>
      <c r="O30" s="178"/>
      <c r="Q30" s="6"/>
      <c r="R30" s="38">
        <f t="shared" si="6"/>
        <v>0</v>
      </c>
      <c r="T30" s="14">
        <v>70</v>
      </c>
      <c r="U30" s="14"/>
      <c r="V30" s="14"/>
      <c r="W30" s="14"/>
      <c r="X30" s="14"/>
      <c r="Y30" s="14"/>
      <c r="Z30" s="32">
        <f t="shared" si="7"/>
        <v>70</v>
      </c>
      <c r="AA30" s="8">
        <f t="shared" si="8"/>
        <v>70</v>
      </c>
      <c r="AB30" s="8">
        <v>0</v>
      </c>
      <c r="AC30" s="8">
        <f t="shared" si="9"/>
        <v>70</v>
      </c>
    </row>
    <row r="31" spans="2:29" x14ac:dyDescent="0.25">
      <c r="B31" s="259" t="s">
        <v>310</v>
      </c>
      <c r="C31" s="260"/>
      <c r="D31" s="260"/>
      <c r="E31" s="260"/>
      <c r="F31" s="260"/>
      <c r="G31" s="260"/>
      <c r="H31" s="260"/>
      <c r="I31" s="260"/>
      <c r="J31" s="260"/>
      <c r="K31" s="260"/>
      <c r="L31" s="260"/>
      <c r="M31" s="260"/>
      <c r="N31" s="260"/>
      <c r="O31" s="261"/>
      <c r="T31" s="101"/>
      <c r="U31" s="101"/>
      <c r="V31" s="101"/>
      <c r="W31" s="101"/>
      <c r="X31" s="101"/>
      <c r="Y31" s="101"/>
      <c r="Z31" s="101"/>
      <c r="AA31" s="100"/>
      <c r="AB31" s="100"/>
      <c r="AC31" s="100"/>
    </row>
    <row r="32" spans="2:29" x14ac:dyDescent="0.25">
      <c r="B32" s="153" t="s">
        <v>99</v>
      </c>
      <c r="C32" s="155"/>
      <c r="D32" s="19" t="s">
        <v>99</v>
      </c>
      <c r="E32" s="19" t="s">
        <v>141</v>
      </c>
      <c r="F32" s="19">
        <v>5</v>
      </c>
      <c r="G32" s="19" t="s">
        <v>47</v>
      </c>
      <c r="H32" s="19"/>
      <c r="I32" s="19"/>
      <c r="J32" s="19"/>
      <c r="K32" s="19"/>
      <c r="L32" s="19">
        <v>1</v>
      </c>
      <c r="M32" s="10">
        <f>AC32</f>
        <v>120</v>
      </c>
      <c r="N32" s="219" t="s">
        <v>22</v>
      </c>
      <c r="O32" s="220"/>
      <c r="Q32" s="6"/>
      <c r="R32" s="38">
        <f>Q32*M32</f>
        <v>0</v>
      </c>
      <c r="T32" s="14">
        <v>120</v>
      </c>
      <c r="U32" s="14"/>
      <c r="V32" s="14"/>
      <c r="W32" s="14"/>
      <c r="X32" s="14"/>
      <c r="Y32" s="14"/>
      <c r="Z32" s="32">
        <f>SUM(T32:Y32)</f>
        <v>120</v>
      </c>
      <c r="AA32" s="8">
        <f>Z32*L32</f>
        <v>120</v>
      </c>
      <c r="AB32" s="8">
        <v>0</v>
      </c>
      <c r="AC32" s="8">
        <f>AA32+AB32</f>
        <v>120</v>
      </c>
    </row>
    <row r="33" spans="2:29" x14ac:dyDescent="0.25">
      <c r="B33" s="153" t="s">
        <v>83</v>
      </c>
      <c r="C33" s="155"/>
      <c r="D33" s="19" t="s">
        <v>83</v>
      </c>
      <c r="E33" s="19" t="s">
        <v>142</v>
      </c>
      <c r="F33" s="19">
        <v>4</v>
      </c>
      <c r="G33" s="19" t="s">
        <v>14</v>
      </c>
      <c r="H33" s="19"/>
      <c r="I33" s="19"/>
      <c r="J33" s="19"/>
      <c r="K33" s="19"/>
      <c r="L33" s="19">
        <v>1</v>
      </c>
      <c r="M33" s="10">
        <f>AC33</f>
        <v>100</v>
      </c>
      <c r="N33" s="219" t="s">
        <v>22</v>
      </c>
      <c r="O33" s="207"/>
      <c r="Q33" s="6"/>
      <c r="R33" s="38">
        <f>Q33*M33</f>
        <v>0</v>
      </c>
      <c r="T33" s="14">
        <v>100</v>
      </c>
      <c r="U33" s="14"/>
      <c r="V33" s="14"/>
      <c r="W33" s="14"/>
      <c r="X33" s="14"/>
      <c r="Y33" s="14"/>
      <c r="Z33" s="32">
        <f>SUM(T33:Y33)</f>
        <v>100</v>
      </c>
      <c r="AA33" s="8">
        <f>Z33*L33</f>
        <v>100</v>
      </c>
      <c r="AB33" s="8">
        <v>0</v>
      </c>
      <c r="AC33" s="8">
        <f>AA33+AB33</f>
        <v>100</v>
      </c>
    </row>
    <row r="34" spans="2:29" x14ac:dyDescent="0.25">
      <c r="B34" s="153" t="s">
        <v>318</v>
      </c>
      <c r="C34" s="155"/>
      <c r="D34" s="19" t="s">
        <v>103</v>
      </c>
      <c r="E34" s="19" t="s">
        <v>103</v>
      </c>
      <c r="F34" s="19">
        <v>3</v>
      </c>
      <c r="G34" s="19" t="s">
        <v>21</v>
      </c>
      <c r="H34" s="19"/>
      <c r="I34" s="19"/>
      <c r="J34" s="19"/>
      <c r="K34" s="19"/>
      <c r="L34" s="19">
        <v>1</v>
      </c>
      <c r="M34" s="10">
        <f t="shared" ref="M34:M35" si="17">AC34</f>
        <v>82</v>
      </c>
      <c r="N34" s="219" t="s">
        <v>16</v>
      </c>
      <c r="O34" s="207"/>
      <c r="Q34" s="28"/>
      <c r="R34" s="79">
        <f t="shared" ref="R34:R35" si="18">Q34*M34</f>
        <v>0</v>
      </c>
      <c r="T34" s="14">
        <v>80</v>
      </c>
      <c r="U34" s="14">
        <v>2</v>
      </c>
      <c r="V34" s="14"/>
      <c r="W34" s="14"/>
      <c r="X34" s="14"/>
      <c r="Y34" s="14"/>
      <c r="Z34" s="32">
        <f t="shared" ref="Z34:Z35" si="19">SUM(T34:Y34)</f>
        <v>82</v>
      </c>
      <c r="AA34" s="8">
        <f t="shared" ref="AA34:AA35" si="20">Z34*L34</f>
        <v>82</v>
      </c>
      <c r="AB34" s="8">
        <v>0</v>
      </c>
      <c r="AC34" s="8">
        <f t="shared" ref="AC34:AC35" si="21">AA34+AB34</f>
        <v>82</v>
      </c>
    </row>
    <row r="35" spans="2:29" ht="13.5" thickBot="1" x14ac:dyDescent="0.3">
      <c r="B35" s="153" t="s">
        <v>118</v>
      </c>
      <c r="C35" s="155"/>
      <c r="D35" s="19" t="s">
        <v>103</v>
      </c>
      <c r="E35" s="19" t="s">
        <v>103</v>
      </c>
      <c r="F35" s="19">
        <v>3</v>
      </c>
      <c r="G35" s="19" t="s">
        <v>21</v>
      </c>
      <c r="H35" s="19"/>
      <c r="I35" s="19"/>
      <c r="J35" s="19"/>
      <c r="K35" s="19"/>
      <c r="L35" s="19">
        <v>1</v>
      </c>
      <c r="M35" s="10">
        <f t="shared" si="17"/>
        <v>82</v>
      </c>
      <c r="N35" s="219" t="s">
        <v>16</v>
      </c>
      <c r="O35" s="207"/>
      <c r="Q35" s="69"/>
      <c r="R35" s="79">
        <f t="shared" si="18"/>
        <v>0</v>
      </c>
      <c r="T35" s="14">
        <v>80</v>
      </c>
      <c r="U35" s="14">
        <v>2</v>
      </c>
      <c r="V35" s="14"/>
      <c r="W35" s="14"/>
      <c r="X35" s="14"/>
      <c r="Y35" s="14"/>
      <c r="Z35" s="32">
        <f t="shared" si="19"/>
        <v>82</v>
      </c>
      <c r="AA35" s="8">
        <f t="shared" si="20"/>
        <v>82</v>
      </c>
      <c r="AB35" s="8">
        <v>0</v>
      </c>
      <c r="AC35" s="8">
        <f t="shared" si="21"/>
        <v>82</v>
      </c>
    </row>
    <row r="36" spans="2:29" ht="13.5" thickBot="1" x14ac:dyDescent="0.3">
      <c r="B36" s="34"/>
      <c r="C36" s="34"/>
      <c r="D36" s="34"/>
      <c r="E36" s="34"/>
      <c r="F36" s="34"/>
      <c r="G36" s="40"/>
      <c r="H36" s="40"/>
      <c r="I36" s="40"/>
      <c r="J36" s="40"/>
      <c r="K36" s="40"/>
      <c r="L36" s="40"/>
      <c r="M36" s="59"/>
      <c r="N36" s="76"/>
      <c r="O36" s="77"/>
      <c r="Q36" s="132">
        <f>SUM(Q4:Q35)</f>
        <v>1</v>
      </c>
      <c r="R36" s="133">
        <f>SUM(R4:R35)</f>
        <v>0</v>
      </c>
      <c r="T36" s="59"/>
      <c r="U36" s="59"/>
      <c r="V36" s="59"/>
      <c r="W36" s="59"/>
      <c r="X36" s="59"/>
      <c r="Y36" s="59"/>
      <c r="Z36" s="59"/>
    </row>
    <row r="37" spans="2:29" x14ac:dyDescent="0.25">
      <c r="B37" s="181" t="s">
        <v>398</v>
      </c>
      <c r="C37" s="182"/>
      <c r="D37" s="182"/>
      <c r="E37" s="182"/>
      <c r="F37" s="182"/>
      <c r="G37" s="182"/>
      <c r="H37" s="182"/>
      <c r="I37" s="182"/>
      <c r="J37" s="182"/>
      <c r="K37" s="182"/>
      <c r="L37" s="182"/>
      <c r="M37" s="182"/>
      <c r="N37" s="182"/>
      <c r="O37" s="183"/>
      <c r="Q37" s="134"/>
      <c r="R37" s="135"/>
      <c r="T37" s="59"/>
      <c r="U37" s="59"/>
      <c r="V37" s="59"/>
      <c r="W37" s="59"/>
      <c r="X37" s="59"/>
      <c r="Y37" s="59"/>
      <c r="Z37" s="59"/>
    </row>
    <row r="38" spans="2:29" x14ac:dyDescent="0.25">
      <c r="B38" s="184" t="s">
        <v>484</v>
      </c>
      <c r="C38" s="185"/>
      <c r="D38" s="153" t="s">
        <v>486</v>
      </c>
      <c r="E38" s="154"/>
      <c r="F38" s="154"/>
      <c r="G38" s="154"/>
      <c r="H38" s="154"/>
      <c r="I38" s="154"/>
      <c r="J38" s="154"/>
      <c r="K38" s="154"/>
      <c r="L38" s="154"/>
      <c r="M38" s="154"/>
      <c r="N38" s="154"/>
      <c r="O38" s="155"/>
      <c r="Q38" s="60"/>
      <c r="R38" s="88"/>
      <c r="T38" s="84"/>
      <c r="U38" s="84"/>
      <c r="V38" s="84"/>
      <c r="W38" s="84"/>
      <c r="X38" s="84"/>
      <c r="Y38" s="84"/>
      <c r="Z38" s="84"/>
    </row>
    <row r="39" spans="2:29" x14ac:dyDescent="0.25">
      <c r="B39" s="184" t="s">
        <v>485</v>
      </c>
      <c r="C39" s="185"/>
      <c r="D39" s="153" t="s">
        <v>487</v>
      </c>
      <c r="E39" s="154"/>
      <c r="F39" s="154"/>
      <c r="G39" s="154"/>
      <c r="H39" s="154"/>
      <c r="I39" s="154"/>
      <c r="J39" s="154"/>
      <c r="K39" s="154"/>
      <c r="L39" s="154"/>
      <c r="M39" s="154"/>
      <c r="N39" s="154"/>
      <c r="O39" s="155"/>
      <c r="Q39" s="60"/>
      <c r="R39" s="88"/>
      <c r="T39" s="84"/>
      <c r="U39" s="84"/>
      <c r="V39" s="84"/>
      <c r="W39" s="84"/>
      <c r="X39" s="84"/>
      <c r="Y39" s="84"/>
      <c r="Z39" s="84"/>
    </row>
    <row r="40" spans="2:29" x14ac:dyDescent="0.25">
      <c r="B40" s="172" t="s">
        <v>410</v>
      </c>
      <c r="C40" s="172"/>
      <c r="D40" s="172" t="s">
        <v>411</v>
      </c>
      <c r="E40" s="172"/>
      <c r="F40" s="172"/>
      <c r="G40" s="172"/>
      <c r="H40" s="172"/>
      <c r="I40" s="172"/>
      <c r="J40" s="172"/>
      <c r="K40" s="172"/>
      <c r="L40" s="172"/>
      <c r="M40" s="172"/>
      <c r="N40" s="172"/>
      <c r="O40" s="172"/>
      <c r="Q40" s="134"/>
      <c r="R40" s="135"/>
      <c r="T40" s="59"/>
      <c r="U40" s="59"/>
      <c r="V40" s="59"/>
      <c r="W40" s="59"/>
      <c r="X40" s="59"/>
      <c r="Y40" s="59"/>
      <c r="Z40" s="59"/>
    </row>
    <row r="41" spans="2:29" x14ac:dyDescent="0.25">
      <c r="B41" s="34"/>
      <c r="C41" s="34"/>
      <c r="D41" s="34"/>
      <c r="E41" s="34"/>
      <c r="F41" s="34"/>
      <c r="G41" s="40"/>
      <c r="H41" s="40"/>
      <c r="I41" s="40"/>
      <c r="J41" s="40"/>
      <c r="K41" s="40"/>
      <c r="L41" s="40"/>
      <c r="M41" s="59"/>
      <c r="N41" s="76"/>
      <c r="O41" s="77"/>
      <c r="Q41" s="134"/>
      <c r="R41" s="135"/>
      <c r="T41" s="59"/>
      <c r="U41" s="59"/>
      <c r="V41" s="59"/>
      <c r="W41" s="59"/>
      <c r="X41" s="59"/>
      <c r="Y41" s="59"/>
      <c r="Z41" s="59"/>
    </row>
    <row r="42" spans="2:29" x14ac:dyDescent="0.25">
      <c r="B42" s="34"/>
      <c r="C42" s="34"/>
      <c r="D42" s="34"/>
      <c r="E42" s="34"/>
      <c r="F42" s="34"/>
      <c r="G42" s="40"/>
      <c r="H42" s="40"/>
      <c r="I42" s="40"/>
      <c r="J42" s="40"/>
      <c r="K42" s="40"/>
      <c r="L42" s="40"/>
      <c r="M42" s="59"/>
      <c r="N42" s="76"/>
      <c r="O42" s="77"/>
      <c r="Q42" s="134"/>
      <c r="R42" s="135"/>
      <c r="T42" s="59"/>
      <c r="U42" s="59"/>
      <c r="V42" s="59"/>
      <c r="W42" s="59"/>
      <c r="X42" s="59"/>
      <c r="Y42" s="59"/>
      <c r="Z42" s="59"/>
    </row>
  </sheetData>
  <mergeCells count="105">
    <mergeCell ref="B38:C38"/>
    <mergeCell ref="D38:O38"/>
    <mergeCell ref="B39:C39"/>
    <mergeCell ref="D39:O39"/>
    <mergeCell ref="B34:C34"/>
    <mergeCell ref="N34:O34"/>
    <mergeCell ref="B35:C35"/>
    <mergeCell ref="N35:O35"/>
    <mergeCell ref="G26:G28"/>
    <mergeCell ref="B33:C33"/>
    <mergeCell ref="H26:H28"/>
    <mergeCell ref="N24:O24"/>
    <mergeCell ref="N30:O30"/>
    <mergeCell ref="N26:O28"/>
    <mergeCell ref="N33:O33"/>
    <mergeCell ref="B32:C32"/>
    <mergeCell ref="H21:H22"/>
    <mergeCell ref="I21:I22"/>
    <mergeCell ref="N21:O22"/>
    <mergeCell ref="B6:C6"/>
    <mergeCell ref="N6:O6"/>
    <mergeCell ref="G2:G3"/>
    <mergeCell ref="H2:H3"/>
    <mergeCell ref="I2:I3"/>
    <mergeCell ref="J2:K2"/>
    <mergeCell ref="B11:C11"/>
    <mergeCell ref="D18:D19"/>
    <mergeCell ref="G18:G19"/>
    <mergeCell ref="N9:O11"/>
    <mergeCell ref="B12:C13"/>
    <mergeCell ref="D12:D13"/>
    <mergeCell ref="H16:H17"/>
    <mergeCell ref="I16:I17"/>
    <mergeCell ref="H18:H19"/>
    <mergeCell ref="B16:C17"/>
    <mergeCell ref="D16:D17"/>
    <mergeCell ref="G16:G17"/>
    <mergeCell ref="B18:C19"/>
    <mergeCell ref="B7:C7"/>
    <mergeCell ref="N7:O7"/>
    <mergeCell ref="B5:C5"/>
    <mergeCell ref="N5:O5"/>
    <mergeCell ref="T1:Z1"/>
    <mergeCell ref="B2:C3"/>
    <mergeCell ref="L2:L3"/>
    <mergeCell ref="M2:M3"/>
    <mergeCell ref="N2:O3"/>
    <mergeCell ref="T2:T3"/>
    <mergeCell ref="U2:U3"/>
    <mergeCell ref="Q1:R1"/>
    <mergeCell ref="Q2:Q3"/>
    <mergeCell ref="R2:R3"/>
    <mergeCell ref="X2:X3"/>
    <mergeCell ref="Z2:Z3"/>
    <mergeCell ref="V2:V3"/>
    <mergeCell ref="B1:O1"/>
    <mergeCell ref="W2:W3"/>
    <mergeCell ref="AA1:AC1"/>
    <mergeCell ref="B37:O37"/>
    <mergeCell ref="E12:E13"/>
    <mergeCell ref="E16:E17"/>
    <mergeCell ref="E18:E19"/>
    <mergeCell ref="E26:E28"/>
    <mergeCell ref="B8:O8"/>
    <mergeCell ref="B31:O31"/>
    <mergeCell ref="B9:C10"/>
    <mergeCell ref="Y2:Y3"/>
    <mergeCell ref="AA2:AA3"/>
    <mergeCell ref="AB2:AB3"/>
    <mergeCell ref="AC2:AC3"/>
    <mergeCell ref="B4:C4"/>
    <mergeCell ref="N4:O4"/>
    <mergeCell ref="F12:F13"/>
    <mergeCell ref="F16:F17"/>
    <mergeCell ref="F18:F19"/>
    <mergeCell ref="F26:F28"/>
    <mergeCell ref="D2:E2"/>
    <mergeCell ref="F2:F3"/>
    <mergeCell ref="D21:D22"/>
    <mergeCell ref="E21:E22"/>
    <mergeCell ref="F21:F22"/>
    <mergeCell ref="B40:C40"/>
    <mergeCell ref="D40:O40"/>
    <mergeCell ref="O12:O15"/>
    <mergeCell ref="B14:C15"/>
    <mergeCell ref="D14:D15"/>
    <mergeCell ref="E14:E15"/>
    <mergeCell ref="F14:F15"/>
    <mergeCell ref="N16:O17"/>
    <mergeCell ref="N29:O29"/>
    <mergeCell ref="N25:O25"/>
    <mergeCell ref="O18:O19"/>
    <mergeCell ref="N20:O20"/>
    <mergeCell ref="N23:O23"/>
    <mergeCell ref="N32:O32"/>
    <mergeCell ref="B23:C23"/>
    <mergeCell ref="B30:C30"/>
    <mergeCell ref="B29:C29"/>
    <mergeCell ref="B25:C25"/>
    <mergeCell ref="B26:C28"/>
    <mergeCell ref="D26:D28"/>
    <mergeCell ref="B20:C20"/>
    <mergeCell ref="B21:C22"/>
    <mergeCell ref="G21:G22"/>
    <mergeCell ref="B24:C24"/>
  </mergeCells>
  <pageMargins left="0" right="0" top="0.55118110236220474" bottom="0.15748031496062992"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C42"/>
  <sheetViews>
    <sheetView workbookViewId="0"/>
  </sheetViews>
  <sheetFormatPr defaultColWidth="9.140625" defaultRowHeight="12.75" x14ac:dyDescent="0.2"/>
  <cols>
    <col min="1" max="1" width="3.28515625" style="1" customWidth="1"/>
    <col min="2" max="2" width="9.140625" style="1"/>
    <col min="3" max="3" width="11.5703125" style="1" customWidth="1"/>
    <col min="4" max="4" width="19.7109375" style="1" customWidth="1"/>
    <col min="5" max="5" width="17.5703125" style="1" customWidth="1"/>
    <col min="6" max="6" width="9" style="1" customWidth="1"/>
    <col min="7" max="7" width="13.85546875" style="1" customWidth="1"/>
    <col min="8" max="9" width="8" style="1" customWidth="1"/>
    <col min="10" max="10" width="13.7109375" style="1" customWidth="1"/>
    <col min="11" max="11" width="10.42578125" style="1" customWidth="1"/>
    <col min="12" max="12" width="7.85546875" style="1" customWidth="1"/>
    <col min="13" max="13" width="8.5703125" style="1" customWidth="1"/>
    <col min="14" max="14" width="5.28515625" style="1" customWidth="1"/>
    <col min="15" max="15" width="5.7109375" style="18" customWidth="1"/>
    <col min="16" max="16" width="1" style="1" customWidth="1"/>
    <col min="17" max="18" width="6.7109375" style="1" customWidth="1"/>
    <col min="19" max="19" width="1" style="1" customWidth="1"/>
    <col min="20" max="20" width="6.28515625" style="1" customWidth="1"/>
    <col min="21" max="21" width="7.85546875" style="1" customWidth="1"/>
    <col min="22" max="22" width="8.140625" style="1" customWidth="1"/>
    <col min="23" max="23" width="9.28515625" style="1" customWidth="1"/>
    <col min="24" max="24" width="8" style="1" customWidth="1"/>
    <col min="25" max="26" width="8.140625" style="1" customWidth="1"/>
    <col min="27" max="16384" width="9.140625" style="1"/>
  </cols>
  <sheetData>
    <row r="1" spans="2:29" ht="15" x14ac:dyDescent="0.25">
      <c r="B1" s="324" t="s">
        <v>153</v>
      </c>
      <c r="C1" s="325"/>
      <c r="D1" s="325"/>
      <c r="E1" s="325"/>
      <c r="F1" s="325"/>
      <c r="G1" s="325"/>
      <c r="H1" s="325"/>
      <c r="I1" s="325"/>
      <c r="J1" s="325"/>
      <c r="K1" s="325"/>
      <c r="L1" s="325"/>
      <c r="M1" s="325"/>
      <c r="N1" s="325"/>
      <c r="O1" s="326"/>
      <c r="Q1" s="204" t="s">
        <v>293</v>
      </c>
      <c r="R1" s="205"/>
      <c r="S1" s="29"/>
      <c r="T1" s="224" t="s">
        <v>283</v>
      </c>
      <c r="U1" s="225"/>
      <c r="V1" s="225"/>
      <c r="W1" s="225"/>
      <c r="X1" s="225"/>
      <c r="Y1" s="225"/>
      <c r="Z1" s="226"/>
      <c r="AA1" s="197" t="s">
        <v>284</v>
      </c>
      <c r="AB1" s="198"/>
      <c r="AC1" s="199"/>
    </row>
    <row r="2" spans="2:29" ht="15" customHeight="1" x14ac:dyDescent="0.2">
      <c r="B2" s="227" t="s">
        <v>0</v>
      </c>
      <c r="C2" s="228"/>
      <c r="D2" s="188" t="s">
        <v>1</v>
      </c>
      <c r="E2" s="189"/>
      <c r="F2" s="190" t="s">
        <v>272</v>
      </c>
      <c r="G2" s="190" t="s">
        <v>6</v>
      </c>
      <c r="H2" s="190" t="s">
        <v>7</v>
      </c>
      <c r="I2" s="190" t="s">
        <v>10</v>
      </c>
      <c r="J2" s="192" t="s">
        <v>290</v>
      </c>
      <c r="K2" s="192"/>
      <c r="L2" s="231" t="s">
        <v>2</v>
      </c>
      <c r="M2" s="233" t="s">
        <v>3</v>
      </c>
      <c r="N2" s="235" t="s">
        <v>4</v>
      </c>
      <c r="O2" s="236"/>
      <c r="P2" s="29"/>
      <c r="Q2" s="231" t="s">
        <v>291</v>
      </c>
      <c r="R2" s="233" t="s">
        <v>261</v>
      </c>
      <c r="S2" s="35"/>
      <c r="T2" s="200" t="s">
        <v>5</v>
      </c>
      <c r="U2" s="200" t="s">
        <v>6</v>
      </c>
      <c r="V2" s="200" t="s">
        <v>7</v>
      </c>
      <c r="W2" s="200" t="s">
        <v>8</v>
      </c>
      <c r="X2" s="200" t="s">
        <v>285</v>
      </c>
      <c r="Y2" s="200" t="s">
        <v>286</v>
      </c>
      <c r="Z2" s="200" t="s">
        <v>9</v>
      </c>
      <c r="AA2" s="202" t="s">
        <v>287</v>
      </c>
      <c r="AB2" s="202" t="s">
        <v>288</v>
      </c>
      <c r="AC2" s="202" t="s">
        <v>289</v>
      </c>
    </row>
    <row r="3" spans="2:29" ht="14.25" customHeight="1" x14ac:dyDescent="0.2">
      <c r="B3" s="229"/>
      <c r="C3" s="230"/>
      <c r="D3" s="4" t="s">
        <v>295</v>
      </c>
      <c r="E3" s="4" t="s">
        <v>296</v>
      </c>
      <c r="F3" s="191"/>
      <c r="G3" s="191"/>
      <c r="H3" s="191"/>
      <c r="I3" s="191"/>
      <c r="J3" s="36" t="s">
        <v>285</v>
      </c>
      <c r="K3" s="37" t="s">
        <v>286</v>
      </c>
      <c r="L3" s="232"/>
      <c r="M3" s="234"/>
      <c r="N3" s="237"/>
      <c r="O3" s="238"/>
      <c r="P3" s="29"/>
      <c r="Q3" s="232"/>
      <c r="R3" s="234"/>
      <c r="S3" s="35"/>
      <c r="T3" s="201"/>
      <c r="U3" s="201"/>
      <c r="V3" s="201"/>
      <c r="W3" s="201"/>
      <c r="X3" s="201"/>
      <c r="Y3" s="201"/>
      <c r="Z3" s="201"/>
      <c r="AA3" s="203"/>
      <c r="AB3" s="203"/>
      <c r="AC3" s="203"/>
    </row>
    <row r="4" spans="2:29" ht="12.75" customHeight="1" x14ac:dyDescent="0.2">
      <c r="B4" s="184" t="s">
        <v>292</v>
      </c>
      <c r="C4" s="185"/>
      <c r="D4" s="15" t="s">
        <v>12</v>
      </c>
      <c r="E4" s="15" t="s">
        <v>12</v>
      </c>
      <c r="F4" s="15">
        <v>1</v>
      </c>
      <c r="G4" s="15" t="s">
        <v>217</v>
      </c>
      <c r="H4" s="15"/>
      <c r="I4" s="15"/>
      <c r="J4" s="15"/>
      <c r="K4" s="15"/>
      <c r="L4" s="6">
        <v>1</v>
      </c>
      <c r="M4" s="10">
        <f>AC4</f>
        <v>0</v>
      </c>
      <c r="N4" s="186">
        <v>1</v>
      </c>
      <c r="O4" s="187"/>
      <c r="P4" s="29"/>
      <c r="Q4" s="19">
        <v>1</v>
      </c>
      <c r="R4" s="38">
        <f>Q4*M4</f>
        <v>0</v>
      </c>
      <c r="S4" s="35"/>
      <c r="T4" s="7">
        <v>0</v>
      </c>
      <c r="U4" s="7"/>
      <c r="V4" s="7"/>
      <c r="W4" s="7"/>
      <c r="X4" s="7"/>
      <c r="Y4" s="7"/>
      <c r="Z4" s="32">
        <f>SUM(T4:Y4)</f>
        <v>0</v>
      </c>
      <c r="AA4" s="8">
        <f>Z4*L4</f>
        <v>0</v>
      </c>
      <c r="AB4" s="8">
        <v>0</v>
      </c>
      <c r="AC4" s="8">
        <f>AA4+AB4</f>
        <v>0</v>
      </c>
    </row>
    <row r="5" spans="2:29" ht="12.75" customHeight="1" x14ac:dyDescent="0.2">
      <c r="B5" s="184" t="s">
        <v>300</v>
      </c>
      <c r="C5" s="185"/>
      <c r="D5" s="15" t="s">
        <v>12</v>
      </c>
      <c r="E5" s="15" t="s">
        <v>12</v>
      </c>
      <c r="F5" s="15">
        <v>1</v>
      </c>
      <c r="G5" s="15" t="s">
        <v>217</v>
      </c>
      <c r="H5" s="15"/>
      <c r="I5" s="15"/>
      <c r="J5" s="15"/>
      <c r="K5" s="15"/>
      <c r="L5" s="6">
        <v>1</v>
      </c>
      <c r="M5" s="10">
        <f t="shared" ref="M5:M7" si="0">AC5</f>
        <v>20</v>
      </c>
      <c r="N5" s="186" t="s">
        <v>13</v>
      </c>
      <c r="O5" s="187"/>
      <c r="P5" s="29"/>
      <c r="Q5" s="19"/>
      <c r="R5" s="38">
        <f t="shared" ref="R5:R7" si="1">Q5*M5</f>
        <v>0</v>
      </c>
      <c r="S5" s="29"/>
      <c r="T5" s="13">
        <v>20</v>
      </c>
      <c r="U5" s="13"/>
      <c r="V5" s="13"/>
      <c r="W5" s="13"/>
      <c r="X5" s="13"/>
      <c r="Y5" s="13"/>
      <c r="Z5" s="32">
        <f t="shared" ref="Z5:Z7" si="2">SUM(T5:Y5)</f>
        <v>20</v>
      </c>
      <c r="AA5" s="8">
        <f t="shared" ref="AA5:AA7" si="3">Z5*L5</f>
        <v>20</v>
      </c>
      <c r="AB5" s="8">
        <v>0</v>
      </c>
      <c r="AC5" s="8">
        <f t="shared" ref="AC5:AC7" si="4">AA5+AB5</f>
        <v>20</v>
      </c>
    </row>
    <row r="6" spans="2:29" ht="12.75" customHeight="1" x14ac:dyDescent="0.2">
      <c r="B6" s="184" t="s">
        <v>149</v>
      </c>
      <c r="C6" s="185"/>
      <c r="D6" s="5" t="s">
        <v>294</v>
      </c>
      <c r="E6" s="5" t="s">
        <v>294</v>
      </c>
      <c r="F6" s="16">
        <v>1</v>
      </c>
      <c r="G6" s="5"/>
      <c r="H6" s="15"/>
      <c r="I6" s="5"/>
      <c r="J6" s="5" t="s">
        <v>218</v>
      </c>
      <c r="K6" s="16"/>
      <c r="L6" s="17">
        <v>1</v>
      </c>
      <c r="M6" s="10">
        <f t="shared" si="0"/>
        <v>100</v>
      </c>
      <c r="N6" s="242" t="s">
        <v>22</v>
      </c>
      <c r="O6" s="243"/>
      <c r="Q6" s="6"/>
      <c r="R6" s="38">
        <f t="shared" si="1"/>
        <v>0</v>
      </c>
      <c r="T6" s="13">
        <v>100</v>
      </c>
      <c r="U6" s="13"/>
      <c r="V6" s="2"/>
      <c r="W6" s="2"/>
      <c r="X6" s="2"/>
      <c r="Y6" s="2"/>
      <c r="Z6" s="32">
        <f t="shared" si="2"/>
        <v>100</v>
      </c>
      <c r="AA6" s="8">
        <f t="shared" si="3"/>
        <v>100</v>
      </c>
      <c r="AB6" s="8">
        <v>0</v>
      </c>
      <c r="AC6" s="8">
        <f t="shared" si="4"/>
        <v>100</v>
      </c>
    </row>
    <row r="7" spans="2:29" ht="12.75" customHeight="1" x14ac:dyDescent="0.2">
      <c r="B7" s="184" t="s">
        <v>215</v>
      </c>
      <c r="C7" s="185"/>
      <c r="D7" s="5" t="s">
        <v>215</v>
      </c>
      <c r="E7" s="5" t="s">
        <v>215</v>
      </c>
      <c r="F7" s="16">
        <v>1</v>
      </c>
      <c r="G7" s="15" t="s">
        <v>21</v>
      </c>
      <c r="H7" s="15" t="s">
        <v>57</v>
      </c>
      <c r="I7" s="5"/>
      <c r="J7" s="5"/>
      <c r="K7" s="16"/>
      <c r="L7" s="17">
        <v>1</v>
      </c>
      <c r="M7" s="10">
        <f t="shared" si="0"/>
        <v>50</v>
      </c>
      <c r="N7" s="242" t="s">
        <v>22</v>
      </c>
      <c r="O7" s="243"/>
      <c r="Q7" s="6"/>
      <c r="R7" s="38">
        <f t="shared" si="1"/>
        <v>0</v>
      </c>
      <c r="T7" s="13">
        <v>50</v>
      </c>
      <c r="U7" s="2"/>
      <c r="V7" s="2"/>
      <c r="W7" s="2"/>
      <c r="X7" s="2"/>
      <c r="Y7" s="2"/>
      <c r="Z7" s="32">
        <f t="shared" si="2"/>
        <v>50</v>
      </c>
      <c r="AA7" s="8">
        <f t="shared" si="3"/>
        <v>50</v>
      </c>
      <c r="AB7" s="8">
        <v>0</v>
      </c>
      <c r="AC7" s="8">
        <f t="shared" si="4"/>
        <v>50</v>
      </c>
    </row>
    <row r="8" spans="2:29" x14ac:dyDescent="0.2">
      <c r="B8" s="244" t="s">
        <v>309</v>
      </c>
      <c r="C8" s="245"/>
      <c r="D8" s="245"/>
      <c r="E8" s="245"/>
      <c r="F8" s="245"/>
      <c r="G8" s="245"/>
      <c r="H8" s="245"/>
      <c r="I8" s="245"/>
      <c r="J8" s="245"/>
      <c r="K8" s="245"/>
      <c r="L8" s="245"/>
      <c r="M8" s="245"/>
      <c r="N8" s="245"/>
      <c r="O8" s="246"/>
      <c r="T8" s="101"/>
      <c r="U8" s="101"/>
      <c r="V8" s="101"/>
      <c r="W8" s="101"/>
      <c r="X8" s="101"/>
      <c r="Y8" s="101"/>
      <c r="Z8" s="101"/>
      <c r="AA8" s="100"/>
      <c r="AB8" s="100"/>
      <c r="AC8" s="100"/>
    </row>
    <row r="9" spans="2:29" x14ac:dyDescent="0.2">
      <c r="B9" s="334" t="s">
        <v>152</v>
      </c>
      <c r="C9" s="335"/>
      <c r="D9" s="12" t="s">
        <v>107</v>
      </c>
      <c r="E9" s="12" t="s">
        <v>107</v>
      </c>
      <c r="F9" s="12">
        <v>1</v>
      </c>
      <c r="G9" s="12" t="s">
        <v>21</v>
      </c>
      <c r="H9" s="12" t="s">
        <v>18</v>
      </c>
      <c r="I9" s="12" t="s">
        <v>36</v>
      </c>
      <c r="J9" s="12"/>
      <c r="K9" s="12"/>
      <c r="L9" s="93">
        <v>4</v>
      </c>
      <c r="M9" s="10">
        <f t="shared" ref="M9:M23" si="5">AC9</f>
        <v>52</v>
      </c>
      <c r="N9" s="247" t="s">
        <v>119</v>
      </c>
      <c r="O9" s="248"/>
      <c r="Q9" s="6"/>
      <c r="R9" s="38">
        <f t="shared" ref="R9:R23" si="6">Q9*M9</f>
        <v>0</v>
      </c>
      <c r="T9" s="94">
        <v>10</v>
      </c>
      <c r="U9" s="94"/>
      <c r="V9" s="94"/>
      <c r="W9" s="94">
        <v>3</v>
      </c>
      <c r="X9" s="94"/>
      <c r="Y9" s="94"/>
      <c r="Z9" s="32">
        <f t="shared" ref="Z9:Z23" si="7">SUM(T9:Y9)</f>
        <v>13</v>
      </c>
      <c r="AA9" s="8">
        <f t="shared" ref="AA9:AA23" si="8">Z9*L9</f>
        <v>52</v>
      </c>
      <c r="AB9" s="8">
        <v>0</v>
      </c>
      <c r="AC9" s="8">
        <f t="shared" ref="AC9:AC23" si="9">AA9+AB9</f>
        <v>52</v>
      </c>
    </row>
    <row r="10" spans="2:29" x14ac:dyDescent="0.2">
      <c r="B10" s="170" t="s">
        <v>154</v>
      </c>
      <c r="C10" s="171"/>
      <c r="D10" s="41" t="s">
        <v>33</v>
      </c>
      <c r="E10" s="41" t="s">
        <v>33</v>
      </c>
      <c r="F10" s="41">
        <v>1</v>
      </c>
      <c r="G10" s="19" t="s">
        <v>14</v>
      </c>
      <c r="H10" s="41" t="s">
        <v>57</v>
      </c>
      <c r="I10" s="41" t="s">
        <v>146</v>
      </c>
      <c r="J10" s="41"/>
      <c r="K10" s="41"/>
      <c r="L10" s="41">
        <v>4</v>
      </c>
      <c r="M10" s="10">
        <f t="shared" si="5"/>
        <v>92</v>
      </c>
      <c r="N10" s="298" t="s">
        <v>22</v>
      </c>
      <c r="O10" s="299"/>
      <c r="Q10" s="6"/>
      <c r="R10" s="38">
        <f t="shared" si="6"/>
        <v>0</v>
      </c>
      <c r="T10" s="14">
        <v>10</v>
      </c>
      <c r="U10" s="14">
        <v>5</v>
      </c>
      <c r="V10" s="14">
        <v>5</v>
      </c>
      <c r="W10" s="14">
        <v>3</v>
      </c>
      <c r="X10" s="14"/>
      <c r="Y10" s="14"/>
      <c r="Z10" s="32">
        <f t="shared" si="7"/>
        <v>23</v>
      </c>
      <c r="AA10" s="8">
        <f t="shared" si="8"/>
        <v>92</v>
      </c>
      <c r="AB10" s="8">
        <v>0</v>
      </c>
      <c r="AC10" s="8">
        <f t="shared" si="9"/>
        <v>92</v>
      </c>
    </row>
    <row r="11" spans="2:29" x14ac:dyDescent="0.2">
      <c r="B11" s="156" t="s">
        <v>154</v>
      </c>
      <c r="C11" s="156"/>
      <c r="D11" s="19" t="s">
        <v>33</v>
      </c>
      <c r="E11" s="19" t="s">
        <v>33</v>
      </c>
      <c r="F11" s="19">
        <v>1</v>
      </c>
      <c r="G11" s="19" t="s">
        <v>21</v>
      </c>
      <c r="H11" s="19" t="s">
        <v>18</v>
      </c>
      <c r="I11" s="19" t="s">
        <v>146</v>
      </c>
      <c r="J11" s="19"/>
      <c r="K11" s="19"/>
      <c r="L11" s="19">
        <v>4</v>
      </c>
      <c r="M11" s="10">
        <f t="shared" si="5"/>
        <v>60</v>
      </c>
      <c r="N11" s="293" t="s">
        <v>30</v>
      </c>
      <c r="O11" s="293"/>
      <c r="Q11" s="6"/>
      <c r="R11" s="38">
        <f t="shared" si="6"/>
        <v>0</v>
      </c>
      <c r="T11" s="14">
        <v>10</v>
      </c>
      <c r="U11" s="14">
        <v>2</v>
      </c>
      <c r="V11" s="14"/>
      <c r="W11" s="14">
        <v>3</v>
      </c>
      <c r="X11" s="14"/>
      <c r="Y11" s="14"/>
      <c r="Z11" s="32">
        <f t="shared" si="7"/>
        <v>15</v>
      </c>
      <c r="AA11" s="8">
        <f t="shared" si="8"/>
        <v>60</v>
      </c>
      <c r="AB11" s="8">
        <v>0</v>
      </c>
      <c r="AC11" s="8">
        <f t="shared" si="9"/>
        <v>60</v>
      </c>
    </row>
    <row r="12" spans="2:29" x14ac:dyDescent="0.2">
      <c r="B12" s="172" t="s">
        <v>155</v>
      </c>
      <c r="C12" s="172"/>
      <c r="D12" s="19" t="s">
        <v>17</v>
      </c>
      <c r="E12" s="19" t="s">
        <v>17</v>
      </c>
      <c r="F12" s="19">
        <v>1</v>
      </c>
      <c r="G12" s="19" t="s">
        <v>217</v>
      </c>
      <c r="H12" s="19" t="s">
        <v>18</v>
      </c>
      <c r="I12" s="19" t="s">
        <v>36</v>
      </c>
      <c r="J12" s="19"/>
      <c r="K12" s="19"/>
      <c r="L12" s="19">
        <v>4</v>
      </c>
      <c r="M12" s="10">
        <f t="shared" si="5"/>
        <v>52</v>
      </c>
      <c r="N12" s="293" t="s">
        <v>30</v>
      </c>
      <c r="O12" s="293"/>
      <c r="Q12" s="6"/>
      <c r="R12" s="38">
        <f t="shared" si="6"/>
        <v>0</v>
      </c>
      <c r="T12" s="14">
        <v>10</v>
      </c>
      <c r="U12" s="14"/>
      <c r="V12" s="14"/>
      <c r="W12" s="14">
        <v>3</v>
      </c>
      <c r="X12" s="14"/>
      <c r="Y12" s="14"/>
      <c r="Z12" s="32">
        <f t="shared" si="7"/>
        <v>13</v>
      </c>
      <c r="AA12" s="8">
        <f t="shared" si="8"/>
        <v>52</v>
      </c>
      <c r="AB12" s="8">
        <v>0</v>
      </c>
      <c r="AC12" s="8">
        <f t="shared" si="9"/>
        <v>52</v>
      </c>
    </row>
    <row r="13" spans="2:29" x14ac:dyDescent="0.2">
      <c r="B13" s="153" t="s">
        <v>156</v>
      </c>
      <c r="C13" s="155"/>
      <c r="D13" s="19" t="s">
        <v>23</v>
      </c>
      <c r="E13" s="19" t="s">
        <v>23</v>
      </c>
      <c r="F13" s="19">
        <v>1</v>
      </c>
      <c r="G13" s="19" t="s">
        <v>14</v>
      </c>
      <c r="H13" s="19" t="s">
        <v>57</v>
      </c>
      <c r="I13" s="19"/>
      <c r="J13" s="19"/>
      <c r="K13" s="19"/>
      <c r="L13" s="19">
        <v>4</v>
      </c>
      <c r="M13" s="10">
        <f t="shared" si="5"/>
        <v>80</v>
      </c>
      <c r="N13" s="298" t="s">
        <v>16</v>
      </c>
      <c r="O13" s="299"/>
      <c r="Q13" s="6"/>
      <c r="R13" s="38">
        <f t="shared" si="6"/>
        <v>0</v>
      </c>
      <c r="T13" s="14">
        <v>10</v>
      </c>
      <c r="U13" s="14">
        <v>5</v>
      </c>
      <c r="V13" s="14">
        <v>5</v>
      </c>
      <c r="W13" s="14"/>
      <c r="X13" s="14"/>
      <c r="Y13" s="14"/>
      <c r="Z13" s="32">
        <f t="shared" si="7"/>
        <v>20</v>
      </c>
      <c r="AA13" s="8">
        <f t="shared" si="8"/>
        <v>80</v>
      </c>
      <c r="AB13" s="8">
        <v>0</v>
      </c>
      <c r="AC13" s="8">
        <f t="shared" si="9"/>
        <v>80</v>
      </c>
    </row>
    <row r="14" spans="2:29" x14ac:dyDescent="0.2">
      <c r="B14" s="153" t="s">
        <v>157</v>
      </c>
      <c r="C14" s="155"/>
      <c r="D14" s="41" t="s">
        <v>23</v>
      </c>
      <c r="E14" s="41" t="s">
        <v>23</v>
      </c>
      <c r="F14" s="41">
        <v>1</v>
      </c>
      <c r="G14" s="41" t="s">
        <v>21</v>
      </c>
      <c r="H14" s="41" t="s">
        <v>18</v>
      </c>
      <c r="I14" s="41"/>
      <c r="J14" s="41"/>
      <c r="K14" s="41"/>
      <c r="L14" s="41">
        <v>4</v>
      </c>
      <c r="M14" s="10">
        <f t="shared" si="5"/>
        <v>48</v>
      </c>
      <c r="N14" s="298" t="s">
        <v>74</v>
      </c>
      <c r="O14" s="299"/>
      <c r="Q14" s="6"/>
      <c r="R14" s="38">
        <f t="shared" si="6"/>
        <v>0</v>
      </c>
      <c r="T14" s="14">
        <v>10</v>
      </c>
      <c r="U14" s="14">
        <v>2</v>
      </c>
      <c r="V14" s="14"/>
      <c r="W14" s="14"/>
      <c r="X14" s="14"/>
      <c r="Y14" s="14"/>
      <c r="Z14" s="32">
        <f t="shared" si="7"/>
        <v>12</v>
      </c>
      <c r="AA14" s="8">
        <f t="shared" si="8"/>
        <v>48</v>
      </c>
      <c r="AB14" s="8">
        <v>0</v>
      </c>
      <c r="AC14" s="8">
        <f t="shared" si="9"/>
        <v>48</v>
      </c>
    </row>
    <row r="15" spans="2:29" x14ac:dyDescent="0.2">
      <c r="B15" s="153" t="s">
        <v>122</v>
      </c>
      <c r="C15" s="155"/>
      <c r="D15" s="19" t="s">
        <v>38</v>
      </c>
      <c r="E15" s="19" t="s">
        <v>38</v>
      </c>
      <c r="F15" s="19">
        <v>1</v>
      </c>
      <c r="G15" s="19" t="s">
        <v>21</v>
      </c>
      <c r="H15" s="19" t="s">
        <v>18</v>
      </c>
      <c r="I15" s="19"/>
      <c r="J15" s="24" t="s">
        <v>302</v>
      </c>
      <c r="K15" s="19"/>
      <c r="L15" s="19">
        <v>6</v>
      </c>
      <c r="M15" s="10">
        <f t="shared" si="5"/>
        <v>60</v>
      </c>
      <c r="N15" s="298" t="s">
        <v>139</v>
      </c>
      <c r="O15" s="299"/>
      <c r="Q15" s="6"/>
      <c r="R15" s="38">
        <f t="shared" si="6"/>
        <v>0</v>
      </c>
      <c r="T15" s="14">
        <v>5</v>
      </c>
      <c r="U15" s="14">
        <v>2</v>
      </c>
      <c r="V15" s="14"/>
      <c r="W15" s="14"/>
      <c r="X15" s="14">
        <v>3</v>
      </c>
      <c r="Y15" s="14"/>
      <c r="Z15" s="32">
        <f t="shared" si="7"/>
        <v>10</v>
      </c>
      <c r="AA15" s="8">
        <f t="shared" si="8"/>
        <v>60</v>
      </c>
      <c r="AB15" s="8">
        <v>0</v>
      </c>
      <c r="AC15" s="8">
        <f t="shared" si="9"/>
        <v>60</v>
      </c>
    </row>
    <row r="16" spans="2:29" x14ac:dyDescent="0.2">
      <c r="B16" s="153" t="s">
        <v>158</v>
      </c>
      <c r="C16" s="155"/>
      <c r="D16" s="19" t="s">
        <v>38</v>
      </c>
      <c r="E16" s="19" t="s">
        <v>38</v>
      </c>
      <c r="F16" s="19">
        <v>1</v>
      </c>
      <c r="G16" s="19" t="s">
        <v>217</v>
      </c>
      <c r="H16" s="19" t="s">
        <v>18</v>
      </c>
      <c r="I16" s="19"/>
      <c r="J16" s="24" t="s">
        <v>302</v>
      </c>
      <c r="K16" s="19"/>
      <c r="L16" s="19">
        <v>6</v>
      </c>
      <c r="M16" s="10">
        <f t="shared" si="5"/>
        <v>48</v>
      </c>
      <c r="N16" s="206" t="s">
        <v>20</v>
      </c>
      <c r="O16" s="207"/>
      <c r="Q16" s="6"/>
      <c r="R16" s="38">
        <f t="shared" si="6"/>
        <v>0</v>
      </c>
      <c r="T16" s="14">
        <v>5</v>
      </c>
      <c r="U16" s="14"/>
      <c r="V16" s="14"/>
      <c r="W16" s="14"/>
      <c r="X16" s="14">
        <v>3</v>
      </c>
      <c r="Y16" s="14"/>
      <c r="Z16" s="32">
        <f t="shared" si="7"/>
        <v>8</v>
      </c>
      <c r="AA16" s="8">
        <f t="shared" si="8"/>
        <v>48</v>
      </c>
      <c r="AB16" s="8">
        <v>0</v>
      </c>
      <c r="AC16" s="8">
        <f t="shared" si="9"/>
        <v>48</v>
      </c>
    </row>
    <row r="17" spans="2:29" ht="25.5" x14ac:dyDescent="0.2">
      <c r="B17" s="172" t="s">
        <v>159</v>
      </c>
      <c r="C17" s="172"/>
      <c r="D17" s="19" t="s">
        <v>38</v>
      </c>
      <c r="E17" s="19" t="s">
        <v>38</v>
      </c>
      <c r="F17" s="12">
        <v>1</v>
      </c>
      <c r="G17" s="19" t="s">
        <v>217</v>
      </c>
      <c r="H17" s="19" t="s">
        <v>126</v>
      </c>
      <c r="I17" s="12"/>
      <c r="J17" s="19" t="s">
        <v>302</v>
      </c>
      <c r="K17" s="139" t="s">
        <v>412</v>
      </c>
      <c r="L17" s="10">
        <v>6</v>
      </c>
      <c r="M17" s="10">
        <f t="shared" si="5"/>
        <v>126</v>
      </c>
      <c r="N17" s="275" t="s">
        <v>22</v>
      </c>
      <c r="O17" s="275"/>
      <c r="Q17" s="6"/>
      <c r="R17" s="38">
        <f t="shared" si="6"/>
        <v>0</v>
      </c>
      <c r="T17" s="14">
        <v>5</v>
      </c>
      <c r="U17" s="14"/>
      <c r="V17" s="14">
        <v>10</v>
      </c>
      <c r="W17" s="14"/>
      <c r="X17" s="14">
        <v>3</v>
      </c>
      <c r="Y17" s="14">
        <v>3</v>
      </c>
      <c r="Z17" s="32">
        <f t="shared" si="7"/>
        <v>21</v>
      </c>
      <c r="AA17" s="8">
        <f t="shared" si="8"/>
        <v>126</v>
      </c>
      <c r="AB17" s="8">
        <v>0</v>
      </c>
      <c r="AC17" s="8">
        <f t="shared" si="9"/>
        <v>126</v>
      </c>
    </row>
    <row r="18" spans="2:29" ht="12.75" customHeight="1" x14ac:dyDescent="0.2">
      <c r="B18" s="173" t="s">
        <v>25</v>
      </c>
      <c r="C18" s="174"/>
      <c r="D18" s="151" t="s">
        <v>25</v>
      </c>
      <c r="E18" s="151" t="s">
        <v>25</v>
      </c>
      <c r="F18" s="151">
        <v>1</v>
      </c>
      <c r="G18" s="151" t="s">
        <v>217</v>
      </c>
      <c r="H18" s="151" t="s">
        <v>18</v>
      </c>
      <c r="I18" s="12" t="s">
        <v>36</v>
      </c>
      <c r="J18" s="24"/>
      <c r="K18" s="28"/>
      <c r="L18" s="10">
        <v>4</v>
      </c>
      <c r="M18" s="10">
        <f t="shared" si="5"/>
        <v>32</v>
      </c>
      <c r="N18" s="125" t="s">
        <v>30</v>
      </c>
      <c r="O18" s="296" t="s">
        <v>160</v>
      </c>
      <c r="Q18" s="6"/>
      <c r="R18" s="38">
        <f t="shared" si="6"/>
        <v>0</v>
      </c>
      <c r="T18" s="14">
        <v>5</v>
      </c>
      <c r="U18" s="14"/>
      <c r="V18" s="14"/>
      <c r="W18" s="14">
        <v>3</v>
      </c>
      <c r="X18" s="14"/>
      <c r="Y18" s="14"/>
      <c r="Z18" s="32">
        <f t="shared" si="7"/>
        <v>8</v>
      </c>
      <c r="AA18" s="8">
        <f t="shared" si="8"/>
        <v>32</v>
      </c>
      <c r="AB18" s="8">
        <v>0</v>
      </c>
      <c r="AC18" s="8">
        <f t="shared" si="9"/>
        <v>32</v>
      </c>
    </row>
    <row r="19" spans="2:29" ht="12.75" customHeight="1" x14ac:dyDescent="0.2">
      <c r="B19" s="288"/>
      <c r="C19" s="289"/>
      <c r="D19" s="163"/>
      <c r="E19" s="163"/>
      <c r="F19" s="163"/>
      <c r="G19" s="163"/>
      <c r="H19" s="163"/>
      <c r="I19" s="12" t="s">
        <v>165</v>
      </c>
      <c r="J19" s="24"/>
      <c r="K19" s="28"/>
      <c r="L19" s="10">
        <v>4</v>
      </c>
      <c r="M19" s="10">
        <f t="shared" si="5"/>
        <v>32</v>
      </c>
      <c r="N19" s="125" t="s">
        <v>30</v>
      </c>
      <c r="O19" s="317"/>
      <c r="Q19" s="6"/>
      <c r="R19" s="38">
        <f t="shared" si="6"/>
        <v>0</v>
      </c>
      <c r="T19" s="14">
        <v>5</v>
      </c>
      <c r="U19" s="14"/>
      <c r="V19" s="14"/>
      <c r="W19" s="14">
        <v>3</v>
      </c>
      <c r="X19" s="14"/>
      <c r="Y19" s="14"/>
      <c r="Z19" s="32">
        <f t="shared" si="7"/>
        <v>8</v>
      </c>
      <c r="AA19" s="8">
        <f t="shared" si="8"/>
        <v>32</v>
      </c>
      <c r="AB19" s="8">
        <v>0</v>
      </c>
      <c r="AC19" s="8">
        <f t="shared" si="9"/>
        <v>32</v>
      </c>
    </row>
    <row r="20" spans="2:29" ht="15" customHeight="1" x14ac:dyDescent="0.2">
      <c r="B20" s="288"/>
      <c r="C20" s="289"/>
      <c r="D20" s="163"/>
      <c r="E20" s="163"/>
      <c r="F20" s="152"/>
      <c r="G20" s="163"/>
      <c r="H20" s="163"/>
      <c r="I20" s="12" t="s">
        <v>146</v>
      </c>
      <c r="J20" s="24"/>
      <c r="K20" s="28"/>
      <c r="L20" s="10">
        <v>4</v>
      </c>
      <c r="M20" s="10">
        <f t="shared" si="5"/>
        <v>32</v>
      </c>
      <c r="N20" s="125" t="s">
        <v>30</v>
      </c>
      <c r="O20" s="317"/>
      <c r="Q20" s="6"/>
      <c r="R20" s="38">
        <f t="shared" si="6"/>
        <v>0</v>
      </c>
      <c r="T20" s="14">
        <v>5</v>
      </c>
      <c r="U20" s="14"/>
      <c r="V20" s="14"/>
      <c r="W20" s="14">
        <v>3</v>
      </c>
      <c r="X20" s="14"/>
      <c r="Y20" s="14"/>
      <c r="Z20" s="32">
        <f t="shared" si="7"/>
        <v>8</v>
      </c>
      <c r="AA20" s="8">
        <f t="shared" si="8"/>
        <v>32</v>
      </c>
      <c r="AB20" s="8">
        <v>0</v>
      </c>
      <c r="AC20" s="8">
        <f t="shared" si="9"/>
        <v>32</v>
      </c>
    </row>
    <row r="21" spans="2:29" ht="15" customHeight="1" x14ac:dyDescent="0.2">
      <c r="B21" s="153" t="s">
        <v>68</v>
      </c>
      <c r="C21" s="155"/>
      <c r="D21" s="19" t="s">
        <v>359</v>
      </c>
      <c r="E21" s="19" t="s">
        <v>359</v>
      </c>
      <c r="F21" s="12">
        <v>1</v>
      </c>
      <c r="G21" s="19" t="s">
        <v>217</v>
      </c>
      <c r="H21" s="19" t="s">
        <v>44</v>
      </c>
      <c r="I21" s="12"/>
      <c r="J21" s="24"/>
      <c r="K21" s="12"/>
      <c r="L21" s="10">
        <v>4</v>
      </c>
      <c r="M21" s="10">
        <f t="shared" si="5"/>
        <v>12</v>
      </c>
      <c r="N21" s="219" t="s">
        <v>81</v>
      </c>
      <c r="O21" s="220"/>
      <c r="Q21" s="6"/>
      <c r="R21" s="38">
        <f t="shared" si="6"/>
        <v>0</v>
      </c>
      <c r="T21" s="14">
        <v>5</v>
      </c>
      <c r="U21" s="14"/>
      <c r="V21" s="14">
        <v>-2</v>
      </c>
      <c r="W21" s="14"/>
      <c r="X21" s="14"/>
      <c r="Y21" s="14"/>
      <c r="Z21" s="32">
        <f t="shared" si="7"/>
        <v>3</v>
      </c>
      <c r="AA21" s="8">
        <f t="shared" si="8"/>
        <v>12</v>
      </c>
      <c r="AB21" s="8">
        <v>0</v>
      </c>
      <c r="AC21" s="8">
        <f t="shared" si="9"/>
        <v>12</v>
      </c>
    </row>
    <row r="22" spans="2:29" x14ac:dyDescent="0.2">
      <c r="B22" s="153" t="s">
        <v>166</v>
      </c>
      <c r="C22" s="155"/>
      <c r="D22" s="67" t="s">
        <v>280</v>
      </c>
      <c r="E22" s="67" t="s">
        <v>280</v>
      </c>
      <c r="F22" s="12">
        <v>1</v>
      </c>
      <c r="G22" s="65"/>
      <c r="H22" s="19"/>
      <c r="I22" s="12"/>
      <c r="J22" s="24"/>
      <c r="K22" s="12"/>
      <c r="L22" s="10">
        <v>1</v>
      </c>
      <c r="M22" s="10">
        <f t="shared" si="5"/>
        <v>20</v>
      </c>
      <c r="N22" s="219" t="s">
        <v>16</v>
      </c>
      <c r="O22" s="220"/>
      <c r="Q22" s="6"/>
      <c r="R22" s="38">
        <f t="shared" si="6"/>
        <v>0</v>
      </c>
      <c r="T22" s="14">
        <v>20</v>
      </c>
      <c r="U22" s="14"/>
      <c r="V22" s="14"/>
      <c r="W22" s="14"/>
      <c r="X22" s="14"/>
      <c r="Y22" s="14"/>
      <c r="Z22" s="32">
        <f t="shared" si="7"/>
        <v>20</v>
      </c>
      <c r="AA22" s="8">
        <f t="shared" si="8"/>
        <v>20</v>
      </c>
      <c r="AB22" s="8">
        <v>0</v>
      </c>
      <c r="AC22" s="8">
        <f t="shared" si="9"/>
        <v>20</v>
      </c>
    </row>
    <row r="23" spans="2:29" ht="12.75" customHeight="1" x14ac:dyDescent="0.2">
      <c r="B23" s="153" t="s">
        <v>161</v>
      </c>
      <c r="C23" s="155"/>
      <c r="D23" s="67" t="s">
        <v>54</v>
      </c>
      <c r="E23" s="67" t="s">
        <v>54</v>
      </c>
      <c r="F23" s="19">
        <v>4</v>
      </c>
      <c r="G23" s="53"/>
      <c r="H23" s="28"/>
      <c r="I23" s="28"/>
      <c r="J23" s="28"/>
      <c r="K23" s="19"/>
      <c r="L23" s="19">
        <v>1</v>
      </c>
      <c r="M23" s="10">
        <f t="shared" si="5"/>
        <v>50</v>
      </c>
      <c r="N23" s="338" t="s">
        <v>30</v>
      </c>
      <c r="O23" s="338"/>
      <c r="Q23" s="6"/>
      <c r="R23" s="38">
        <f t="shared" si="6"/>
        <v>0</v>
      </c>
      <c r="T23" s="14">
        <v>50</v>
      </c>
      <c r="U23" s="14"/>
      <c r="V23" s="14"/>
      <c r="W23" s="14"/>
      <c r="X23" s="14"/>
      <c r="Y23" s="14"/>
      <c r="Z23" s="32">
        <f t="shared" si="7"/>
        <v>50</v>
      </c>
      <c r="AA23" s="8">
        <f t="shared" si="8"/>
        <v>50</v>
      </c>
      <c r="AB23" s="8">
        <v>0</v>
      </c>
      <c r="AC23" s="8">
        <f t="shared" si="9"/>
        <v>50</v>
      </c>
    </row>
    <row r="24" spans="2:29" x14ac:dyDescent="0.2">
      <c r="B24" s="259" t="s">
        <v>310</v>
      </c>
      <c r="C24" s="260"/>
      <c r="D24" s="260"/>
      <c r="E24" s="260"/>
      <c r="F24" s="260"/>
      <c r="G24" s="260"/>
      <c r="H24" s="260"/>
      <c r="I24" s="260"/>
      <c r="J24" s="260"/>
      <c r="K24" s="260"/>
      <c r="L24" s="260"/>
      <c r="M24" s="260"/>
      <c r="N24" s="260"/>
      <c r="O24" s="261"/>
      <c r="T24" s="101"/>
      <c r="U24" s="101"/>
      <c r="V24" s="101"/>
      <c r="W24" s="101"/>
      <c r="X24" s="101"/>
      <c r="Y24" s="101"/>
      <c r="Z24" s="101"/>
      <c r="AA24" s="100"/>
      <c r="AB24" s="100"/>
      <c r="AC24" s="100"/>
    </row>
    <row r="25" spans="2:29" x14ac:dyDescent="0.2">
      <c r="B25" s="334" t="s">
        <v>162</v>
      </c>
      <c r="C25" s="335"/>
      <c r="D25" s="71" t="s">
        <v>83</v>
      </c>
      <c r="E25" s="71" t="s">
        <v>142</v>
      </c>
      <c r="F25" s="71">
        <v>4</v>
      </c>
      <c r="G25" s="19" t="s">
        <v>14</v>
      </c>
      <c r="H25" s="71"/>
      <c r="I25" s="71"/>
      <c r="J25" s="71"/>
      <c r="K25" s="71"/>
      <c r="L25" s="12">
        <v>1</v>
      </c>
      <c r="M25" s="10">
        <f>AC25</f>
        <v>100</v>
      </c>
      <c r="N25" s="219" t="s">
        <v>30</v>
      </c>
      <c r="O25" s="220"/>
      <c r="Q25" s="6"/>
      <c r="R25" s="38">
        <f>Q25*M25</f>
        <v>0</v>
      </c>
      <c r="T25" s="14">
        <v>100</v>
      </c>
      <c r="U25" s="14"/>
      <c r="V25" s="14"/>
      <c r="W25" s="14"/>
      <c r="X25" s="14"/>
      <c r="Y25" s="14"/>
      <c r="Z25" s="32">
        <f>SUM(T25:Y25)</f>
        <v>100</v>
      </c>
      <c r="AA25" s="8">
        <f>Z25*L25</f>
        <v>100</v>
      </c>
      <c r="AB25" s="8">
        <v>0</v>
      </c>
      <c r="AC25" s="8">
        <f>AA25+AB25</f>
        <v>100</v>
      </c>
    </row>
    <row r="26" spans="2:29" x14ac:dyDescent="0.2">
      <c r="B26" s="334" t="s">
        <v>421</v>
      </c>
      <c r="C26" s="335"/>
      <c r="D26" s="71" t="s">
        <v>420</v>
      </c>
      <c r="E26" s="71" t="s">
        <v>163</v>
      </c>
      <c r="F26" s="71">
        <v>3</v>
      </c>
      <c r="G26" s="71" t="s">
        <v>14</v>
      </c>
      <c r="H26" s="71"/>
      <c r="I26" s="71"/>
      <c r="J26" s="71"/>
      <c r="K26" s="71"/>
      <c r="L26" s="12">
        <v>1</v>
      </c>
      <c r="M26" s="10">
        <f t="shared" ref="M26" si="10">AC26</f>
        <v>60</v>
      </c>
      <c r="N26" s="219" t="s">
        <v>16</v>
      </c>
      <c r="O26" s="220"/>
      <c r="Q26" s="102"/>
      <c r="R26" s="38">
        <f t="shared" ref="R26" si="11">Q26*M26</f>
        <v>0</v>
      </c>
      <c r="T26" s="14">
        <v>60</v>
      </c>
      <c r="U26" s="14"/>
      <c r="V26" s="14"/>
      <c r="W26" s="14"/>
      <c r="X26" s="14"/>
      <c r="Y26" s="14"/>
      <c r="Z26" s="32">
        <f t="shared" ref="Z26" si="12">SUM(T26:Y26)</f>
        <v>60</v>
      </c>
      <c r="AA26" s="8">
        <f t="shared" ref="AA26" si="13">Z26*L26</f>
        <v>60</v>
      </c>
      <c r="AB26" s="8">
        <v>0</v>
      </c>
      <c r="AC26" s="8">
        <f t="shared" ref="AC26" si="14">AA26+AB26</f>
        <v>60</v>
      </c>
    </row>
    <row r="27" spans="2:29" x14ac:dyDescent="0.2">
      <c r="B27" s="334" t="s">
        <v>402</v>
      </c>
      <c r="C27" s="335"/>
      <c r="D27" s="19" t="s">
        <v>84</v>
      </c>
      <c r="E27" s="19" t="s">
        <v>297</v>
      </c>
      <c r="F27" s="12">
        <v>3</v>
      </c>
      <c r="G27" s="19" t="s">
        <v>14</v>
      </c>
      <c r="H27" s="19"/>
      <c r="I27" s="12"/>
      <c r="J27" s="24"/>
      <c r="K27" s="12"/>
      <c r="L27" s="12">
        <v>1</v>
      </c>
      <c r="M27" s="10">
        <f t="shared" ref="M27:M31" si="15">AC27</f>
        <v>60</v>
      </c>
      <c r="N27" s="219" t="s">
        <v>16</v>
      </c>
      <c r="O27" s="220"/>
      <c r="Q27" s="6"/>
      <c r="R27" s="38">
        <f t="shared" ref="R27:R31" si="16">Q27*M27</f>
        <v>0</v>
      </c>
      <c r="T27" s="14">
        <v>60</v>
      </c>
      <c r="U27" s="14"/>
      <c r="V27" s="14"/>
      <c r="W27" s="14"/>
      <c r="X27" s="14"/>
      <c r="Y27" s="14"/>
      <c r="Z27" s="32">
        <f t="shared" ref="Z27:Z31" si="17">SUM(T27:Y27)</f>
        <v>60</v>
      </c>
      <c r="AA27" s="8">
        <f t="shared" ref="AA27:AA31" si="18">Z27*L27</f>
        <v>60</v>
      </c>
      <c r="AB27" s="8">
        <v>0</v>
      </c>
      <c r="AC27" s="8">
        <f t="shared" ref="AC27:AC31" si="19">AA27+AB27</f>
        <v>60</v>
      </c>
    </row>
    <row r="28" spans="2:29" x14ac:dyDescent="0.2">
      <c r="B28" s="170" t="s">
        <v>413</v>
      </c>
      <c r="C28" s="171"/>
      <c r="D28" s="19" t="s">
        <v>342</v>
      </c>
      <c r="E28" s="19" t="s">
        <v>23</v>
      </c>
      <c r="F28" s="19">
        <v>2</v>
      </c>
      <c r="G28" s="19" t="s">
        <v>21</v>
      </c>
      <c r="H28" s="19" t="s">
        <v>18</v>
      </c>
      <c r="I28" s="12"/>
      <c r="J28" s="19" t="s">
        <v>483</v>
      </c>
      <c r="K28" s="12"/>
      <c r="L28" s="12">
        <v>4</v>
      </c>
      <c r="M28" s="10">
        <f t="shared" si="15"/>
        <v>52</v>
      </c>
      <c r="N28" s="219" t="s">
        <v>16</v>
      </c>
      <c r="O28" s="220"/>
      <c r="Q28" s="6"/>
      <c r="R28" s="38">
        <f t="shared" si="16"/>
        <v>0</v>
      </c>
      <c r="T28" s="14">
        <v>10</v>
      </c>
      <c r="U28" s="14"/>
      <c r="V28" s="14"/>
      <c r="W28" s="14"/>
      <c r="X28" s="14">
        <v>3</v>
      </c>
      <c r="Y28" s="14"/>
      <c r="Z28" s="32">
        <f t="shared" si="17"/>
        <v>13</v>
      </c>
      <c r="AA28" s="8">
        <f t="shared" si="18"/>
        <v>52</v>
      </c>
      <c r="AB28" s="8">
        <v>0</v>
      </c>
      <c r="AC28" s="8">
        <f t="shared" si="19"/>
        <v>52</v>
      </c>
    </row>
    <row r="29" spans="2:29" x14ac:dyDescent="0.2">
      <c r="B29" s="336" t="s">
        <v>414</v>
      </c>
      <c r="C29" s="337"/>
      <c r="D29" s="19" t="s">
        <v>33</v>
      </c>
      <c r="E29" s="19" t="s">
        <v>33</v>
      </c>
      <c r="F29" s="49">
        <v>1</v>
      </c>
      <c r="G29" s="68" t="s">
        <v>14</v>
      </c>
      <c r="H29" s="19" t="s">
        <v>18</v>
      </c>
      <c r="I29" s="19"/>
      <c r="J29" s="49"/>
      <c r="K29" s="49"/>
      <c r="L29" s="19">
        <v>4</v>
      </c>
      <c r="M29" s="10">
        <f t="shared" si="15"/>
        <v>60</v>
      </c>
      <c r="N29" s="219" t="s">
        <v>16</v>
      </c>
      <c r="O29" s="220"/>
      <c r="Q29" s="6"/>
      <c r="R29" s="38">
        <f t="shared" si="16"/>
        <v>0</v>
      </c>
      <c r="T29" s="14">
        <v>10</v>
      </c>
      <c r="U29" s="14">
        <v>5</v>
      </c>
      <c r="V29" s="14"/>
      <c r="W29" s="14"/>
      <c r="X29" s="14"/>
      <c r="Y29" s="14"/>
      <c r="Z29" s="32">
        <f t="shared" si="17"/>
        <v>15</v>
      </c>
      <c r="AA29" s="8">
        <f t="shared" si="18"/>
        <v>60</v>
      </c>
      <c r="AB29" s="8">
        <v>0</v>
      </c>
      <c r="AC29" s="8">
        <f t="shared" si="19"/>
        <v>60</v>
      </c>
    </row>
    <row r="30" spans="2:29" x14ac:dyDescent="0.2">
      <c r="B30" s="72" t="s">
        <v>415</v>
      </c>
      <c r="C30" s="136"/>
      <c r="D30" s="19" t="s">
        <v>17</v>
      </c>
      <c r="E30" s="19" t="s">
        <v>17</v>
      </c>
      <c r="F30" s="49">
        <v>1</v>
      </c>
      <c r="G30" s="68" t="s">
        <v>217</v>
      </c>
      <c r="H30" s="19" t="s">
        <v>18</v>
      </c>
      <c r="I30" s="19" t="s">
        <v>36</v>
      </c>
      <c r="J30" s="49"/>
      <c r="K30" s="49"/>
      <c r="L30" s="19">
        <v>4</v>
      </c>
      <c r="M30" s="10">
        <f t="shared" si="15"/>
        <v>52</v>
      </c>
      <c r="N30" s="219" t="s">
        <v>16</v>
      </c>
      <c r="O30" s="220"/>
      <c r="Q30" s="6"/>
      <c r="R30" s="38">
        <f t="shared" si="16"/>
        <v>0</v>
      </c>
      <c r="T30" s="14">
        <v>10</v>
      </c>
      <c r="U30" s="14"/>
      <c r="V30" s="14"/>
      <c r="W30" s="14">
        <v>3</v>
      </c>
      <c r="X30" s="14"/>
      <c r="Y30" s="14"/>
      <c r="Z30" s="32">
        <f t="shared" ref="Z30" si="20">SUM(T30:Y30)</f>
        <v>13</v>
      </c>
      <c r="AA30" s="8">
        <f t="shared" ref="AA30" si="21">Z30*L30</f>
        <v>52</v>
      </c>
      <c r="AB30" s="8">
        <v>0</v>
      </c>
      <c r="AC30" s="8">
        <f t="shared" si="19"/>
        <v>52</v>
      </c>
    </row>
    <row r="31" spans="2:29" ht="13.5" thickBot="1" x14ac:dyDescent="0.25">
      <c r="B31" s="334" t="s">
        <v>418</v>
      </c>
      <c r="C31" s="335"/>
      <c r="D31" s="71" t="s">
        <v>390</v>
      </c>
      <c r="E31" s="140" t="s">
        <v>280</v>
      </c>
      <c r="F31" s="71">
        <v>1</v>
      </c>
      <c r="G31" s="137"/>
      <c r="H31" s="71"/>
      <c r="I31" s="71"/>
      <c r="J31" s="71" t="s">
        <v>417</v>
      </c>
      <c r="K31" s="71"/>
      <c r="L31" s="12">
        <v>1</v>
      </c>
      <c r="M31" s="10">
        <f t="shared" si="15"/>
        <v>20</v>
      </c>
      <c r="N31" s="206" t="s">
        <v>16</v>
      </c>
      <c r="O31" s="207"/>
      <c r="Q31" s="6"/>
      <c r="R31" s="38">
        <f t="shared" si="16"/>
        <v>0</v>
      </c>
      <c r="T31" s="14">
        <v>20</v>
      </c>
      <c r="U31" s="14"/>
      <c r="V31" s="14"/>
      <c r="W31" s="14"/>
      <c r="X31" s="14"/>
      <c r="Y31" s="14"/>
      <c r="Z31" s="32">
        <f t="shared" si="17"/>
        <v>20</v>
      </c>
      <c r="AA31" s="8">
        <f t="shared" si="18"/>
        <v>20</v>
      </c>
      <c r="AB31" s="8">
        <v>0</v>
      </c>
      <c r="AC31" s="8">
        <f t="shared" si="19"/>
        <v>20</v>
      </c>
    </row>
    <row r="32" spans="2:29" ht="13.5" thickBot="1" x14ac:dyDescent="0.25">
      <c r="B32" s="73"/>
      <c r="C32" s="73"/>
      <c r="D32" s="75"/>
      <c r="E32" s="75"/>
      <c r="F32" s="75"/>
      <c r="G32" s="75"/>
      <c r="H32" s="75"/>
      <c r="I32" s="75"/>
      <c r="J32" s="75"/>
      <c r="K32" s="75"/>
      <c r="L32" s="18"/>
      <c r="M32" s="59"/>
      <c r="N32" s="76"/>
      <c r="O32" s="77"/>
      <c r="Q32" s="132">
        <f>SUM(Q4:Q31)</f>
        <v>1</v>
      </c>
      <c r="R32" s="133">
        <f>SUM(R4:R31)</f>
        <v>0</v>
      </c>
      <c r="T32" s="59"/>
      <c r="U32" s="59"/>
      <c r="V32" s="59"/>
      <c r="W32" s="59"/>
      <c r="X32" s="59"/>
      <c r="Y32" s="59"/>
      <c r="Z32" s="59"/>
    </row>
    <row r="33" spans="2:26" x14ac:dyDescent="0.2">
      <c r="B33" s="181" t="s">
        <v>416</v>
      </c>
      <c r="C33" s="182"/>
      <c r="D33" s="182"/>
      <c r="E33" s="182"/>
      <c r="F33" s="182"/>
      <c r="G33" s="182"/>
      <c r="H33" s="182"/>
      <c r="I33" s="182"/>
      <c r="J33" s="182"/>
      <c r="K33" s="182"/>
      <c r="L33" s="182"/>
      <c r="M33" s="182"/>
      <c r="N33" s="182"/>
      <c r="O33" s="183"/>
      <c r="Q33" s="134"/>
      <c r="R33" s="135"/>
      <c r="T33" s="59"/>
      <c r="U33" s="59"/>
      <c r="V33" s="59"/>
      <c r="W33" s="59"/>
      <c r="X33" s="59"/>
      <c r="Y33" s="59"/>
      <c r="Z33" s="59"/>
    </row>
    <row r="34" spans="2:26" ht="12.75" customHeight="1" x14ac:dyDescent="0.2">
      <c r="B34" s="330" t="s">
        <v>419</v>
      </c>
      <c r="C34" s="331"/>
      <c r="D34" s="327" t="s">
        <v>488</v>
      </c>
      <c r="E34" s="327"/>
      <c r="F34" s="327"/>
      <c r="G34" s="327"/>
      <c r="H34" s="327"/>
      <c r="I34" s="327"/>
      <c r="J34" s="327"/>
      <c r="K34" s="327"/>
      <c r="L34" s="327"/>
      <c r="M34" s="327"/>
      <c r="N34" s="327"/>
      <c r="O34" s="327"/>
      <c r="Q34" s="134"/>
      <c r="R34" s="135"/>
      <c r="T34" s="59"/>
      <c r="U34" s="59"/>
      <c r="V34" s="59"/>
      <c r="W34" s="59"/>
      <c r="X34" s="59"/>
      <c r="Y34" s="59"/>
      <c r="Z34" s="59"/>
    </row>
    <row r="35" spans="2:26" x14ac:dyDescent="0.2">
      <c r="B35" s="332"/>
      <c r="C35" s="332"/>
      <c r="D35" s="328"/>
      <c r="E35" s="328"/>
      <c r="F35" s="328"/>
      <c r="G35" s="328"/>
      <c r="H35" s="328"/>
      <c r="I35" s="328"/>
      <c r="J35" s="328"/>
      <c r="K35" s="328"/>
      <c r="L35" s="328"/>
      <c r="M35" s="328"/>
      <c r="N35" s="328"/>
      <c r="O35" s="328"/>
      <c r="Q35" s="134"/>
      <c r="R35" s="135"/>
      <c r="T35" s="59"/>
      <c r="U35" s="59"/>
      <c r="V35" s="59"/>
      <c r="W35" s="59"/>
      <c r="X35" s="59"/>
      <c r="Y35" s="59"/>
      <c r="Z35" s="59"/>
    </row>
    <row r="36" spans="2:26" x14ac:dyDescent="0.2">
      <c r="B36" s="333"/>
      <c r="C36" s="333"/>
      <c r="D36" s="329"/>
      <c r="E36" s="329"/>
      <c r="F36" s="329"/>
      <c r="G36" s="329"/>
      <c r="H36" s="329"/>
      <c r="I36" s="329"/>
      <c r="J36" s="329"/>
      <c r="K36" s="329"/>
      <c r="L36" s="329"/>
      <c r="M36" s="329"/>
      <c r="N36" s="329"/>
      <c r="O36" s="329"/>
      <c r="Q36" s="134"/>
      <c r="R36" s="135"/>
      <c r="T36" s="59"/>
      <c r="U36" s="59"/>
      <c r="V36" s="59"/>
      <c r="W36" s="59"/>
      <c r="X36" s="59"/>
      <c r="Y36" s="59"/>
      <c r="Z36" s="59"/>
    </row>
    <row r="37" spans="2:26" x14ac:dyDescent="0.2">
      <c r="B37" s="334" t="s">
        <v>421</v>
      </c>
      <c r="C37" s="335"/>
      <c r="D37" s="251" t="s">
        <v>422</v>
      </c>
      <c r="E37" s="252"/>
      <c r="F37" s="252"/>
      <c r="G37" s="252"/>
      <c r="H37" s="252"/>
      <c r="I37" s="252"/>
      <c r="J37" s="252"/>
      <c r="K37" s="252"/>
      <c r="L37" s="252"/>
      <c r="M37" s="252"/>
      <c r="N37" s="252"/>
      <c r="O37" s="253"/>
      <c r="Q37" s="134"/>
      <c r="R37" s="135"/>
      <c r="T37" s="59"/>
      <c r="U37" s="59"/>
      <c r="V37" s="59"/>
      <c r="W37" s="59"/>
      <c r="X37" s="59"/>
      <c r="Y37" s="59"/>
      <c r="Z37" s="59"/>
    </row>
    <row r="38" spans="2:26" x14ac:dyDescent="0.2">
      <c r="B38" s="73"/>
      <c r="C38" s="73"/>
      <c r="D38" s="75"/>
      <c r="E38" s="75"/>
      <c r="F38" s="75"/>
      <c r="G38" s="75"/>
      <c r="H38" s="75"/>
      <c r="I38" s="75"/>
      <c r="J38" s="75"/>
      <c r="K38" s="75"/>
      <c r="L38" s="18"/>
      <c r="M38" s="59"/>
      <c r="N38" s="76"/>
      <c r="O38" s="77"/>
      <c r="Q38" s="134"/>
      <c r="R38" s="135"/>
      <c r="T38" s="59"/>
      <c r="U38" s="59"/>
      <c r="V38" s="59"/>
      <c r="W38" s="59"/>
      <c r="X38" s="59"/>
      <c r="Y38" s="59"/>
      <c r="Z38" s="59"/>
    </row>
    <row r="39" spans="2:26" x14ac:dyDescent="0.2">
      <c r="B39" s="73"/>
      <c r="C39" s="73"/>
      <c r="D39" s="75"/>
      <c r="E39" s="75"/>
      <c r="F39" s="75"/>
      <c r="G39" s="75"/>
      <c r="H39" s="75"/>
      <c r="I39" s="75"/>
      <c r="J39" s="75"/>
      <c r="K39" s="75"/>
      <c r="L39" s="18"/>
      <c r="M39" s="59"/>
      <c r="N39" s="76"/>
      <c r="O39" s="77"/>
      <c r="Q39" s="134"/>
      <c r="R39" s="135"/>
      <c r="T39" s="59"/>
      <c r="U39" s="59"/>
      <c r="V39" s="59"/>
      <c r="W39" s="59"/>
      <c r="X39" s="59"/>
      <c r="Y39" s="59"/>
      <c r="Z39" s="59"/>
    </row>
    <row r="40" spans="2:26" x14ac:dyDescent="0.2">
      <c r="B40" s="73"/>
      <c r="C40" s="73"/>
      <c r="D40" s="75"/>
      <c r="E40" s="75"/>
      <c r="F40" s="75"/>
      <c r="G40" s="75"/>
      <c r="H40" s="75"/>
      <c r="I40" s="75"/>
      <c r="J40" s="75"/>
      <c r="K40" s="75"/>
      <c r="L40" s="18"/>
      <c r="M40" s="59"/>
      <c r="N40" s="76"/>
      <c r="O40" s="77"/>
      <c r="Q40" s="134"/>
      <c r="R40" s="135"/>
      <c r="T40" s="59"/>
      <c r="U40" s="59"/>
      <c r="V40" s="59"/>
      <c r="W40" s="59"/>
      <c r="X40" s="59"/>
      <c r="Y40" s="59"/>
      <c r="Z40" s="59"/>
    </row>
    <row r="41" spans="2:26" x14ac:dyDescent="0.2">
      <c r="B41" s="73"/>
      <c r="C41" s="73"/>
      <c r="D41" s="75"/>
      <c r="E41" s="75"/>
      <c r="F41" s="75"/>
      <c r="G41" s="75"/>
      <c r="H41" s="75"/>
      <c r="I41" s="75"/>
      <c r="J41" s="75"/>
      <c r="K41" s="75"/>
      <c r="L41" s="18"/>
      <c r="M41" s="59"/>
      <c r="N41" s="76"/>
      <c r="O41" s="77"/>
      <c r="Q41" s="134"/>
      <c r="R41" s="135"/>
      <c r="T41" s="59"/>
      <c r="U41" s="59"/>
      <c r="V41" s="59"/>
      <c r="W41" s="59"/>
      <c r="X41" s="59"/>
      <c r="Y41" s="59"/>
      <c r="Z41" s="59"/>
    </row>
    <row r="42" spans="2:26" x14ac:dyDescent="0.2">
      <c r="D42" s="138"/>
      <c r="E42" s="138"/>
      <c r="F42" s="138"/>
      <c r="G42" s="138"/>
      <c r="H42" s="138"/>
      <c r="I42" s="138"/>
      <c r="J42" s="138"/>
      <c r="K42" s="138"/>
      <c r="L42" s="138"/>
      <c r="M42" s="138"/>
      <c r="N42" s="138"/>
      <c r="O42" s="138"/>
      <c r="P42" s="138"/>
      <c r="Q42" s="138"/>
      <c r="R42" s="138"/>
      <c r="S42" s="138"/>
      <c r="T42" s="138"/>
      <c r="U42" s="138"/>
      <c r="V42" s="138"/>
      <c r="W42" s="138"/>
      <c r="X42" s="138"/>
      <c r="Y42" s="138"/>
      <c r="Z42" s="138"/>
    </row>
  </sheetData>
  <mergeCells count="85">
    <mergeCell ref="B6:C6"/>
    <mergeCell ref="B7:C7"/>
    <mergeCell ref="B11:C11"/>
    <mergeCell ref="B10:C10"/>
    <mergeCell ref="B13:C13"/>
    <mergeCell ref="B12:C12"/>
    <mergeCell ref="N12:O12"/>
    <mergeCell ref="N9:O9"/>
    <mergeCell ref="N10:O10"/>
    <mergeCell ref="L2:L3"/>
    <mergeCell ref="N14:O14"/>
    <mergeCell ref="N11:O11"/>
    <mergeCell ref="N5:O5"/>
    <mergeCell ref="N6:O6"/>
    <mergeCell ref="N7:O7"/>
    <mergeCell ref="N27:O27"/>
    <mergeCell ref="N28:O28"/>
    <mergeCell ref="B9:C9"/>
    <mergeCell ref="T1:Z1"/>
    <mergeCell ref="M2:M3"/>
    <mergeCell ref="N2:O3"/>
    <mergeCell ref="Z2:Z3"/>
    <mergeCell ref="X2:X3"/>
    <mergeCell ref="T2:T3"/>
    <mergeCell ref="U2:U3"/>
    <mergeCell ref="V2:V3"/>
    <mergeCell ref="W2:W3"/>
    <mergeCell ref="Q1:R1"/>
    <mergeCell ref="Q2:Q3"/>
    <mergeCell ref="R2:R3"/>
    <mergeCell ref="B4:C4"/>
    <mergeCell ref="E18:E20"/>
    <mergeCell ref="B26:C26"/>
    <mergeCell ref="N23:O23"/>
    <mergeCell ref="B23:C23"/>
    <mergeCell ref="N25:O25"/>
    <mergeCell ref="N26:O26"/>
    <mergeCell ref="N13:O13"/>
    <mergeCell ref="F18:F20"/>
    <mergeCell ref="B29:C29"/>
    <mergeCell ref="B31:C31"/>
    <mergeCell ref="B33:O33"/>
    <mergeCell ref="N29:O29"/>
    <mergeCell ref="N30:O30"/>
    <mergeCell ref="N31:O31"/>
    <mergeCell ref="B22:C22"/>
    <mergeCell ref="B21:C21"/>
    <mergeCell ref="B17:C17"/>
    <mergeCell ref="B28:C28"/>
    <mergeCell ref="N22:O22"/>
    <mergeCell ref="B25:C25"/>
    <mergeCell ref="B27:C27"/>
    <mergeCell ref="B24:O24"/>
    <mergeCell ref="D34:O36"/>
    <mergeCell ref="B34:C36"/>
    <mergeCell ref="B37:C37"/>
    <mergeCell ref="D37:O37"/>
    <mergeCell ref="B14:C14"/>
    <mergeCell ref="B15:C15"/>
    <mergeCell ref="B16:C16"/>
    <mergeCell ref="B18:C20"/>
    <mergeCell ref="N15:O15"/>
    <mergeCell ref="N16:O16"/>
    <mergeCell ref="O18:O20"/>
    <mergeCell ref="N21:O21"/>
    <mergeCell ref="N17:O17"/>
    <mergeCell ref="D18:D20"/>
    <mergeCell ref="G18:G20"/>
    <mergeCell ref="H18:H20"/>
    <mergeCell ref="AA1:AC1"/>
    <mergeCell ref="B1:O1"/>
    <mergeCell ref="B8:O8"/>
    <mergeCell ref="J2:K2"/>
    <mergeCell ref="Y2:Y3"/>
    <mergeCell ref="AA2:AA3"/>
    <mergeCell ref="AB2:AB3"/>
    <mergeCell ref="AC2:AC3"/>
    <mergeCell ref="D2:E2"/>
    <mergeCell ref="F2:F3"/>
    <mergeCell ref="G2:G3"/>
    <mergeCell ref="H2:H3"/>
    <mergeCell ref="I2:I3"/>
    <mergeCell ref="B5:C5"/>
    <mergeCell ref="N4:O4"/>
    <mergeCell ref="B2:C3"/>
  </mergeCells>
  <pageMargins left="0" right="0" top="0.15748031496062992" bottom="0.15748031496062992" header="0.31496062992125984" footer="0.31496062992125984"/>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Dwarves</vt:lpstr>
      <vt:lpstr>Elven</vt:lpstr>
      <vt:lpstr>Orc</vt:lpstr>
      <vt:lpstr>Goblin</vt:lpstr>
      <vt:lpstr>Lizardmen</vt:lpstr>
      <vt:lpstr>Classic Undead</vt:lpstr>
      <vt:lpstr>Tomb Kings</vt:lpstr>
      <vt:lpstr>Empire</vt:lpstr>
      <vt:lpstr>Albion</vt:lpstr>
      <vt:lpstr>Norsca</vt:lpstr>
      <vt:lpstr>Kislev</vt:lpstr>
      <vt:lpstr>IND</vt:lpstr>
      <vt:lpstr>ARABY</vt:lpstr>
      <vt:lpstr>Sheet1</vt:lpstr>
      <vt:lpstr>Albion!Print_Area</vt:lpstr>
      <vt:lpstr>ARABY!Print_Area</vt:lpstr>
      <vt:lpstr>'Classic Undead'!Print_Area</vt:lpstr>
      <vt:lpstr>Dwarves!Print_Area</vt:lpstr>
      <vt:lpstr>Elven!Print_Area</vt:lpstr>
      <vt:lpstr>Empire!Print_Area</vt:lpstr>
      <vt:lpstr>Goblin!Print_Area</vt:lpstr>
      <vt:lpstr>IND!Print_Area</vt:lpstr>
      <vt:lpstr>Kislev!Print_Area</vt:lpstr>
      <vt:lpstr>Lizardmen!Print_Area</vt:lpstr>
      <vt:lpstr>Norsca!Print_Area</vt:lpstr>
      <vt:lpstr>Orc!Print_Area</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Hobbit</dc:creator>
  <cp:lastModifiedBy>Allan Hobbs</cp:lastModifiedBy>
  <cp:lastPrinted>2024-01-12T14:59:01Z</cp:lastPrinted>
  <dcterms:created xsi:type="dcterms:W3CDTF">2016-05-15T16:20:11Z</dcterms:created>
  <dcterms:modified xsi:type="dcterms:W3CDTF">2024-01-12T14:59:05Z</dcterms:modified>
</cp:coreProperties>
</file>