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allan\Documents\Allan\Wargames\Ancients\Ancients\Army Lists\"/>
    </mc:Choice>
  </mc:AlternateContent>
  <xr:revisionPtr revIDLastSave="0" documentId="13_ncr:1_{467770CA-05B1-49BD-8F32-09EECCF1C88C}" xr6:coauthVersionLast="47" xr6:coauthVersionMax="47" xr10:uidLastSave="{00000000-0000-0000-0000-000000000000}"/>
  <bookViews>
    <workbookView xWindow="-120" yWindow="-120" windowWidth="29040" windowHeight="15840" tabRatio="915" xr2:uid="{00000000-000D-0000-FFFF-FFFF00000000}"/>
  </bookViews>
  <sheets>
    <sheet name="Introduction" sheetId="17" r:id="rId1"/>
    <sheet name="Index" sheetId="13" r:id="rId2"/>
    <sheet name="T'ang Dynasty China" sheetId="5" r:id="rId3"/>
    <sheet name="Uighar Turks " sheetId="2" r:id="rId4"/>
    <sheet name="Burmese " sheetId="6" r:id="rId5"/>
    <sheet name="Khmer (Cambodian) " sheetId="7" r:id="rId6"/>
    <sheet name="Hindu &amp; Tamils" sheetId="8" r:id="rId7"/>
    <sheet name="Nara &amp; Asuka Japan" sheetId="9" r:id="rId8"/>
    <sheet name="Heian Japan" sheetId="10" r:id="rId9"/>
    <sheet name="Tibetan" sheetId="11" r:id="rId10"/>
    <sheet name="Koreans" sheetId="12" r:id="rId11"/>
    <sheet name="Champa" sheetId="14" r:id="rId12"/>
    <sheet name="Jurchen tribes" sheetId="16" r:id="rId13"/>
  </sheets>
  <calcPr calcId="191029"/>
</workbook>
</file>

<file path=xl/calcChain.xml><?xml version="1.0" encoding="utf-8"?>
<calcChain xmlns="http://schemas.openxmlformats.org/spreadsheetml/2006/main">
  <c r="Z16" i="8" l="1"/>
  <c r="AA16" i="8" s="1"/>
  <c r="AC16" i="8" s="1"/>
  <c r="M16" i="8" s="1"/>
  <c r="R16" i="8" s="1"/>
  <c r="Z9" i="5"/>
  <c r="AA9" i="5" s="1"/>
  <c r="AC9" i="5" s="1"/>
  <c r="M9" i="5" s="1"/>
  <c r="R9" i="5" s="1"/>
  <c r="Z8" i="5"/>
  <c r="AA8" i="5" s="1"/>
  <c r="AC8" i="5" s="1"/>
  <c r="M8" i="5" s="1"/>
  <c r="R8" i="5" s="1"/>
  <c r="Q33" i="16"/>
  <c r="Z31" i="16"/>
  <c r="AA31" i="16" s="1"/>
  <c r="AC31" i="16" s="1"/>
  <c r="M31" i="16" s="1"/>
  <c r="R31" i="16" s="1"/>
  <c r="Z30" i="16"/>
  <c r="AA30" i="16" s="1"/>
  <c r="AC30" i="16" s="1"/>
  <c r="M30" i="16" s="1"/>
  <c r="R30" i="16" s="1"/>
  <c r="Z29" i="16"/>
  <c r="AA29" i="16" s="1"/>
  <c r="AC29" i="16" s="1"/>
  <c r="M29" i="16" s="1"/>
  <c r="R29" i="16" s="1"/>
  <c r="Z28" i="16"/>
  <c r="AA28" i="16" s="1"/>
  <c r="AC28" i="16" s="1"/>
  <c r="M28" i="16" s="1"/>
  <c r="R28" i="16" s="1"/>
  <c r="Z27" i="16"/>
  <c r="AA27" i="16" s="1"/>
  <c r="AC27" i="16" s="1"/>
  <c r="M27" i="16" s="1"/>
  <c r="R27" i="16" s="1"/>
  <c r="Z26" i="16"/>
  <c r="AA26" i="16" s="1"/>
  <c r="AC26" i="16" s="1"/>
  <c r="M26" i="16" s="1"/>
  <c r="R26" i="16" s="1"/>
  <c r="Z25" i="16"/>
  <c r="AA25" i="16" s="1"/>
  <c r="AC25" i="16" s="1"/>
  <c r="M25" i="16" s="1"/>
  <c r="R25" i="16" s="1"/>
  <c r="Z24" i="16"/>
  <c r="AA24" i="16" s="1"/>
  <c r="AC24" i="16" s="1"/>
  <c r="M24" i="16" s="1"/>
  <c r="R24" i="16" s="1"/>
  <c r="Z23" i="16"/>
  <c r="AA23" i="16" s="1"/>
  <c r="AC23" i="16" s="1"/>
  <c r="M23" i="16" s="1"/>
  <c r="R23" i="16" s="1"/>
  <c r="Z22" i="16"/>
  <c r="AA22" i="16" s="1"/>
  <c r="AC22" i="16" s="1"/>
  <c r="M22" i="16" s="1"/>
  <c r="R22" i="16" s="1"/>
  <c r="Z21" i="16"/>
  <c r="AA21" i="16" s="1"/>
  <c r="AC21" i="16" s="1"/>
  <c r="M21" i="16" s="1"/>
  <c r="R21" i="16" s="1"/>
  <c r="Z20" i="16"/>
  <c r="AA20" i="16" s="1"/>
  <c r="AC20" i="16" s="1"/>
  <c r="M20" i="16" s="1"/>
  <c r="R20" i="16" s="1"/>
  <c r="Z19" i="16"/>
  <c r="AA19" i="16" s="1"/>
  <c r="AC19" i="16" s="1"/>
  <c r="M19" i="16" s="1"/>
  <c r="R19" i="16" s="1"/>
  <c r="Z18" i="16"/>
  <c r="AA18" i="16" s="1"/>
  <c r="AC18" i="16" s="1"/>
  <c r="M18" i="16" s="1"/>
  <c r="R18" i="16" s="1"/>
  <c r="Z16" i="16"/>
  <c r="AA16" i="16" s="1"/>
  <c r="AC16" i="16" s="1"/>
  <c r="M16" i="16" s="1"/>
  <c r="R16" i="16" s="1"/>
  <c r="Z15" i="16"/>
  <c r="AA15" i="16" s="1"/>
  <c r="AC15" i="16" s="1"/>
  <c r="M15" i="16" s="1"/>
  <c r="R15" i="16" s="1"/>
  <c r="Z14" i="16"/>
  <c r="AA14" i="16" s="1"/>
  <c r="AC14" i="16" s="1"/>
  <c r="M14" i="16" s="1"/>
  <c r="R14" i="16" s="1"/>
  <c r="Z13" i="16"/>
  <c r="AA13" i="16" s="1"/>
  <c r="AC13" i="16" s="1"/>
  <c r="M13" i="16" s="1"/>
  <c r="R13" i="16" s="1"/>
  <c r="Z12" i="16"/>
  <c r="AA12" i="16" s="1"/>
  <c r="AC12" i="16" s="1"/>
  <c r="M12" i="16" s="1"/>
  <c r="R12" i="16" s="1"/>
  <c r="Z11" i="16"/>
  <c r="AA11" i="16" s="1"/>
  <c r="AC11" i="16" s="1"/>
  <c r="M11" i="16" s="1"/>
  <c r="R11" i="16" s="1"/>
  <c r="Z10" i="16"/>
  <c r="AA10" i="16" s="1"/>
  <c r="AC10" i="16" s="1"/>
  <c r="M10" i="16" s="1"/>
  <c r="R10" i="16" s="1"/>
  <c r="Z9" i="16"/>
  <c r="AA9" i="16" s="1"/>
  <c r="AC9" i="16" s="1"/>
  <c r="M9" i="16" s="1"/>
  <c r="R9" i="16" s="1"/>
  <c r="Z8" i="16"/>
  <c r="AA8" i="16" s="1"/>
  <c r="AC8" i="16" s="1"/>
  <c r="M8" i="16" s="1"/>
  <c r="R8" i="16" s="1"/>
  <c r="Z6" i="16"/>
  <c r="AA6" i="16" s="1"/>
  <c r="AC6" i="16" s="1"/>
  <c r="M6" i="16" s="1"/>
  <c r="R6" i="16" s="1"/>
  <c r="R33" i="16" s="1"/>
  <c r="Z5" i="16"/>
  <c r="AA5" i="16" s="1"/>
  <c r="AC5" i="16" s="1"/>
  <c r="M5" i="16" s="1"/>
  <c r="R5" i="16" s="1"/>
  <c r="Q28" i="14"/>
  <c r="Z25" i="14"/>
  <c r="AA25" i="14" s="1"/>
  <c r="AC25" i="14" s="1"/>
  <c r="M25" i="14" s="1"/>
  <c r="R25" i="14" s="1"/>
  <c r="Z22" i="14"/>
  <c r="AA22" i="14" s="1"/>
  <c r="AC22" i="14" s="1"/>
  <c r="M22" i="14" s="1"/>
  <c r="R22" i="14" s="1"/>
  <c r="Z21" i="14"/>
  <c r="AA21" i="14" s="1"/>
  <c r="AC21" i="14" s="1"/>
  <c r="M21" i="14" s="1"/>
  <c r="R21" i="14" s="1"/>
  <c r="Z20" i="14"/>
  <c r="AA20" i="14" s="1"/>
  <c r="AC20" i="14" s="1"/>
  <c r="M20" i="14" s="1"/>
  <c r="R20" i="14" s="1"/>
  <c r="Z19" i="14"/>
  <c r="AA19" i="14" s="1"/>
  <c r="AC19" i="14" s="1"/>
  <c r="M19" i="14" s="1"/>
  <c r="R19" i="14" s="1"/>
  <c r="Z18" i="14"/>
  <c r="AA18" i="14" s="1"/>
  <c r="AC18" i="14" s="1"/>
  <c r="M18" i="14" s="1"/>
  <c r="R18" i="14" s="1"/>
  <c r="Z16" i="14"/>
  <c r="AA16" i="14" s="1"/>
  <c r="AC16" i="14" s="1"/>
  <c r="M16" i="14" s="1"/>
  <c r="R16" i="14" s="1"/>
  <c r="Z15" i="14"/>
  <c r="AA15" i="14" s="1"/>
  <c r="AC15" i="14" s="1"/>
  <c r="M15" i="14" s="1"/>
  <c r="R15" i="14" s="1"/>
  <c r="Z14" i="14"/>
  <c r="AA14" i="14" s="1"/>
  <c r="AC14" i="14" s="1"/>
  <c r="M14" i="14" s="1"/>
  <c r="R14" i="14" s="1"/>
  <c r="Z13" i="14"/>
  <c r="AA13" i="14" s="1"/>
  <c r="AC13" i="14" s="1"/>
  <c r="M13" i="14" s="1"/>
  <c r="R13" i="14" s="1"/>
  <c r="Z12" i="14"/>
  <c r="AA12" i="14" s="1"/>
  <c r="AC12" i="14" s="1"/>
  <c r="M12" i="14" s="1"/>
  <c r="R12" i="14" s="1"/>
  <c r="Z11" i="14"/>
  <c r="AA11" i="14" s="1"/>
  <c r="AC11" i="14" s="1"/>
  <c r="M11" i="14" s="1"/>
  <c r="R11" i="14" s="1"/>
  <c r="Z10" i="14"/>
  <c r="AA10" i="14" s="1"/>
  <c r="AC10" i="14" s="1"/>
  <c r="M10" i="14" s="1"/>
  <c r="R10" i="14" s="1"/>
  <c r="Z9" i="14"/>
  <c r="AA9" i="14" s="1"/>
  <c r="AC9" i="14" s="1"/>
  <c r="M9" i="14" s="1"/>
  <c r="R9" i="14" s="1"/>
  <c r="Z8" i="14"/>
  <c r="AA8" i="14" s="1"/>
  <c r="AC8" i="14" s="1"/>
  <c r="M8" i="14" s="1"/>
  <c r="R8" i="14" s="1"/>
  <c r="Z24" i="14"/>
  <c r="AA24" i="14" s="1"/>
  <c r="AC24" i="14" s="1"/>
  <c r="M24" i="14" s="1"/>
  <c r="R24" i="14" s="1"/>
  <c r="Z23" i="14"/>
  <c r="AA23" i="14" s="1"/>
  <c r="AC23" i="14" s="1"/>
  <c r="M23" i="14" s="1"/>
  <c r="R23" i="14" s="1"/>
  <c r="Z26" i="14"/>
  <c r="AA26" i="14" s="1"/>
  <c r="AC26" i="14" s="1"/>
  <c r="M26" i="14" s="1"/>
  <c r="R26" i="14" s="1"/>
  <c r="Z6" i="14"/>
  <c r="AA6" i="14" s="1"/>
  <c r="AC6" i="14" s="1"/>
  <c r="M6" i="14" s="1"/>
  <c r="R6" i="14" s="1"/>
  <c r="R28" i="14" s="1"/>
  <c r="Z5" i="14"/>
  <c r="AA5" i="14" s="1"/>
  <c r="AC5" i="14" s="1"/>
  <c r="M5" i="14" s="1"/>
  <c r="R5" i="14" s="1"/>
  <c r="Z28" i="12"/>
  <c r="AA28" i="12" s="1"/>
  <c r="AC28" i="12" s="1"/>
  <c r="M28" i="12" s="1"/>
  <c r="R28" i="12" s="1"/>
  <c r="Z24" i="12"/>
  <c r="AA24" i="12" s="1"/>
  <c r="AC24" i="12" s="1"/>
  <c r="M24" i="12" s="1"/>
  <c r="R24" i="12" s="1"/>
  <c r="Z23" i="12"/>
  <c r="AA23" i="12" s="1"/>
  <c r="AC23" i="12" s="1"/>
  <c r="M23" i="12" s="1"/>
  <c r="R23" i="12" s="1"/>
  <c r="Z22" i="12"/>
  <c r="AA22" i="12" s="1"/>
  <c r="AC22" i="12" s="1"/>
  <c r="M22" i="12" s="1"/>
  <c r="R22" i="12" s="1"/>
  <c r="Z21" i="12"/>
  <c r="AA21" i="12" s="1"/>
  <c r="AC21" i="12" s="1"/>
  <c r="M21" i="12" s="1"/>
  <c r="R21" i="12" s="1"/>
  <c r="Z20" i="12"/>
  <c r="AA20" i="12" s="1"/>
  <c r="AC20" i="12" s="1"/>
  <c r="M20" i="12" s="1"/>
  <c r="R20" i="12" s="1"/>
  <c r="Z19" i="12"/>
  <c r="AA19" i="12" s="1"/>
  <c r="AC19" i="12" s="1"/>
  <c r="M19" i="12" s="1"/>
  <c r="R19" i="12" s="1"/>
  <c r="Z18" i="12"/>
  <c r="AA18" i="12" s="1"/>
  <c r="AC18" i="12" s="1"/>
  <c r="M18" i="12" s="1"/>
  <c r="R18" i="12" s="1"/>
  <c r="Z10" i="12"/>
  <c r="AA10" i="12" s="1"/>
  <c r="AC10" i="12" s="1"/>
  <c r="M10" i="12" s="1"/>
  <c r="R10" i="12" s="1"/>
  <c r="Z9" i="12"/>
  <c r="AA9" i="12" s="1"/>
  <c r="AC9" i="12" s="1"/>
  <c r="M9" i="12" s="1"/>
  <c r="R9" i="12" s="1"/>
  <c r="Z29" i="12"/>
  <c r="AA29" i="12" s="1"/>
  <c r="AC29" i="12" s="1"/>
  <c r="M29" i="12" s="1"/>
  <c r="R29" i="12" s="1"/>
  <c r="Z26" i="12"/>
  <c r="AA26" i="12" s="1"/>
  <c r="AC26" i="12" s="1"/>
  <c r="M26" i="12" s="1"/>
  <c r="R26" i="12" s="1"/>
  <c r="Z25" i="12"/>
  <c r="AA25" i="12" s="1"/>
  <c r="AC25" i="12" s="1"/>
  <c r="M25" i="12" s="1"/>
  <c r="R25" i="12" s="1"/>
  <c r="Z12" i="12"/>
  <c r="AA12" i="12" s="1"/>
  <c r="AC12" i="12" s="1"/>
  <c r="M12" i="12" s="1"/>
  <c r="R12" i="12" s="1"/>
  <c r="Z11" i="12"/>
  <c r="AA11" i="12" s="1"/>
  <c r="AC11" i="12" s="1"/>
  <c r="M11" i="12" s="1"/>
  <c r="R11" i="12" s="1"/>
  <c r="Z8" i="12"/>
  <c r="AA8" i="12" s="1"/>
  <c r="AC8" i="12" s="1"/>
  <c r="M8" i="12" s="1"/>
  <c r="R8" i="12" s="1"/>
  <c r="Z20" i="11"/>
  <c r="AA20" i="11" s="1"/>
  <c r="AC20" i="11" s="1"/>
  <c r="R20" i="11"/>
  <c r="Z13" i="11"/>
  <c r="AA13" i="11" s="1"/>
  <c r="AC13" i="11" s="1"/>
  <c r="R13" i="11"/>
  <c r="Z12" i="11"/>
  <c r="AA12" i="11" s="1"/>
  <c r="AC12" i="11" s="1"/>
  <c r="R12" i="11"/>
  <c r="Z11" i="11"/>
  <c r="AA11" i="11" s="1"/>
  <c r="AC11" i="11" s="1"/>
  <c r="R11" i="11"/>
  <c r="Z10" i="11"/>
  <c r="AA10" i="11" s="1"/>
  <c r="AC10" i="11" s="1"/>
  <c r="R10" i="11"/>
  <c r="Z8" i="11"/>
  <c r="AA8" i="11" s="1"/>
  <c r="AC8" i="11" s="1"/>
  <c r="R8" i="11"/>
  <c r="Z25" i="10"/>
  <c r="AA25" i="10" s="1"/>
  <c r="AC25" i="10" s="1"/>
  <c r="M25" i="10" s="1"/>
  <c r="R25" i="10" s="1"/>
  <c r="Z21" i="10"/>
  <c r="AA21" i="10" s="1"/>
  <c r="AC21" i="10" s="1"/>
  <c r="M21" i="10" s="1"/>
  <c r="R21" i="10" s="1"/>
  <c r="Z20" i="10"/>
  <c r="AA20" i="10" s="1"/>
  <c r="AC20" i="10" s="1"/>
  <c r="M20" i="10" s="1"/>
  <c r="R20" i="10" s="1"/>
  <c r="Z24" i="9"/>
  <c r="AA24" i="9" s="1"/>
  <c r="AC24" i="9" s="1"/>
  <c r="M24" i="9" s="1"/>
  <c r="R24" i="9" s="1"/>
  <c r="Z23" i="9"/>
  <c r="AA23" i="9" s="1"/>
  <c r="AC23" i="9" s="1"/>
  <c r="M23" i="9" s="1"/>
  <c r="R23" i="9" s="1"/>
  <c r="Z22" i="9"/>
  <c r="AA22" i="9" s="1"/>
  <c r="AC22" i="9" s="1"/>
  <c r="M22" i="9" s="1"/>
  <c r="R22" i="9" s="1"/>
  <c r="Z21" i="9"/>
  <c r="AA21" i="9" s="1"/>
  <c r="AC21" i="9" s="1"/>
  <c r="M21" i="9" s="1"/>
  <c r="R21" i="9" s="1"/>
  <c r="Z17" i="9"/>
  <c r="AA17" i="9" s="1"/>
  <c r="AC17" i="9" s="1"/>
  <c r="M17" i="9" s="1"/>
  <c r="R17" i="9" s="1"/>
  <c r="Z16" i="9"/>
  <c r="AA16" i="9" s="1"/>
  <c r="AC16" i="9" s="1"/>
  <c r="M16" i="9" s="1"/>
  <c r="R16" i="9" s="1"/>
  <c r="Z15" i="9"/>
  <c r="AA15" i="9" s="1"/>
  <c r="AC15" i="9" s="1"/>
  <c r="M15" i="9" s="1"/>
  <c r="R15" i="9" s="1"/>
  <c r="Z14" i="9"/>
  <c r="AA14" i="9" s="1"/>
  <c r="AC14" i="9" s="1"/>
  <c r="M14" i="9" s="1"/>
  <c r="R14" i="9" s="1"/>
  <c r="Z13" i="9"/>
  <c r="AA13" i="9" s="1"/>
  <c r="AC13" i="9" s="1"/>
  <c r="M13" i="9" s="1"/>
  <c r="R13" i="9" s="1"/>
  <c r="Z12" i="9"/>
  <c r="AA12" i="9" s="1"/>
  <c r="AC12" i="9" s="1"/>
  <c r="M12" i="9" s="1"/>
  <c r="R12" i="9" s="1"/>
  <c r="Z11" i="9"/>
  <c r="AA11" i="9" s="1"/>
  <c r="AC11" i="9" s="1"/>
  <c r="M11" i="9" s="1"/>
  <c r="R11" i="9" s="1"/>
  <c r="Z10" i="9"/>
  <c r="AA10" i="9" s="1"/>
  <c r="AC10" i="9" s="1"/>
  <c r="M10" i="9" s="1"/>
  <c r="R10" i="9" s="1"/>
  <c r="Z27" i="8"/>
  <c r="AA27" i="8" s="1"/>
  <c r="AC27" i="8" s="1"/>
  <c r="M27" i="8" s="1"/>
  <c r="R27" i="8" s="1"/>
  <c r="Z26" i="8"/>
  <c r="AA26" i="8" s="1"/>
  <c r="AC26" i="8" s="1"/>
  <c r="M26" i="8" s="1"/>
  <c r="R26" i="8" s="1"/>
  <c r="Z23" i="8"/>
  <c r="AA23" i="8" s="1"/>
  <c r="AC23" i="8" s="1"/>
  <c r="M23" i="8" s="1"/>
  <c r="R23" i="8" s="1"/>
  <c r="Z22" i="8"/>
  <c r="AA22" i="8" s="1"/>
  <c r="AC22" i="8" s="1"/>
  <c r="M22" i="8" s="1"/>
  <c r="R22" i="8" s="1"/>
  <c r="Z21" i="8"/>
  <c r="AA21" i="8" s="1"/>
  <c r="AC21" i="8" s="1"/>
  <c r="M21" i="8" s="1"/>
  <c r="R21" i="8" s="1"/>
  <c r="Z19" i="8"/>
  <c r="AA19" i="8" s="1"/>
  <c r="AC19" i="8" s="1"/>
  <c r="M19" i="8" s="1"/>
  <c r="R19" i="8" s="1"/>
  <c r="Z15" i="8"/>
  <c r="AA15" i="8" s="1"/>
  <c r="AC15" i="8" s="1"/>
  <c r="M15" i="8" s="1"/>
  <c r="R15" i="8" s="1"/>
  <c r="Z14" i="8"/>
  <c r="AA14" i="8" s="1"/>
  <c r="AC14" i="8" s="1"/>
  <c r="M14" i="8" s="1"/>
  <c r="R14" i="8" s="1"/>
  <c r="Z13" i="8"/>
  <c r="AA13" i="8" s="1"/>
  <c r="AC13" i="8" s="1"/>
  <c r="M13" i="8" s="1"/>
  <c r="R13" i="8" s="1"/>
  <c r="Z11" i="8"/>
  <c r="AA11" i="8" s="1"/>
  <c r="AC11" i="8" s="1"/>
  <c r="M11" i="8" s="1"/>
  <c r="R11" i="8" s="1"/>
  <c r="Z14" i="7"/>
  <c r="AA14" i="7" s="1"/>
  <c r="AC14" i="7" s="1"/>
  <c r="M14" i="7" s="1"/>
  <c r="R14" i="7" s="1"/>
  <c r="Z29" i="7"/>
  <c r="AA29" i="7" s="1"/>
  <c r="AC29" i="7" s="1"/>
  <c r="M29" i="7" s="1"/>
  <c r="R29" i="7" s="1"/>
  <c r="Z24" i="7"/>
  <c r="AA24" i="7" s="1"/>
  <c r="AC24" i="7" s="1"/>
  <c r="M24" i="7" s="1"/>
  <c r="R24" i="7" s="1"/>
  <c r="Z23" i="7"/>
  <c r="AA23" i="7" s="1"/>
  <c r="AC23" i="7" s="1"/>
  <c r="M23" i="7" s="1"/>
  <c r="R23" i="7" s="1"/>
  <c r="Z22" i="7"/>
  <c r="AA22" i="7" s="1"/>
  <c r="AC22" i="7" s="1"/>
  <c r="M22" i="7" s="1"/>
  <c r="R22" i="7" s="1"/>
  <c r="Z21" i="7"/>
  <c r="AA21" i="7" s="1"/>
  <c r="AC21" i="7" s="1"/>
  <c r="M21" i="7" s="1"/>
  <c r="R21" i="7" s="1"/>
  <c r="Z17" i="7"/>
  <c r="AA17" i="7" s="1"/>
  <c r="AC17" i="7" s="1"/>
  <c r="M17" i="7" s="1"/>
  <c r="R17" i="7" s="1"/>
  <c r="Z12" i="7"/>
  <c r="AA12" i="7" s="1"/>
  <c r="AC12" i="7" s="1"/>
  <c r="M12" i="7" s="1"/>
  <c r="R12" i="7" s="1"/>
  <c r="Z11" i="7"/>
  <c r="AA11" i="7" s="1"/>
  <c r="AC11" i="7" s="1"/>
  <c r="M11" i="7" s="1"/>
  <c r="R11" i="7" s="1"/>
  <c r="Z34" i="6"/>
  <c r="AA34" i="6" s="1"/>
  <c r="AC34" i="6" s="1"/>
  <c r="M34" i="6" s="1"/>
  <c r="R34" i="6" s="1"/>
  <c r="Z33" i="6"/>
  <c r="AA33" i="6" s="1"/>
  <c r="AC33" i="6" s="1"/>
  <c r="M33" i="6" s="1"/>
  <c r="R33" i="6" s="1"/>
  <c r="Z32" i="6"/>
  <c r="AA32" i="6" s="1"/>
  <c r="AC32" i="6" s="1"/>
  <c r="M32" i="6" s="1"/>
  <c r="R32" i="6" s="1"/>
  <c r="Z31" i="6"/>
  <c r="AA31" i="6" s="1"/>
  <c r="AC31" i="6" s="1"/>
  <c r="M31" i="6" s="1"/>
  <c r="R31" i="6" s="1"/>
  <c r="Z25" i="6"/>
  <c r="AA25" i="6" s="1"/>
  <c r="AC25" i="6" s="1"/>
  <c r="M25" i="6" s="1"/>
  <c r="R25" i="6" s="1"/>
  <c r="Z24" i="6"/>
  <c r="AA24" i="6" s="1"/>
  <c r="AC24" i="6" s="1"/>
  <c r="M24" i="6" s="1"/>
  <c r="R24" i="6" s="1"/>
  <c r="Z23" i="6"/>
  <c r="AA23" i="6" s="1"/>
  <c r="AC23" i="6" s="1"/>
  <c r="M23" i="6" s="1"/>
  <c r="R23" i="6" s="1"/>
  <c r="Z20" i="6"/>
  <c r="AA20" i="6" s="1"/>
  <c r="AC20" i="6" s="1"/>
  <c r="M20" i="6" s="1"/>
  <c r="R20" i="6" s="1"/>
  <c r="Z21" i="6"/>
  <c r="AA21" i="6" s="1"/>
  <c r="AC21" i="6" s="1"/>
  <c r="M21" i="6" s="1"/>
  <c r="R21" i="6" s="1"/>
  <c r="Z19" i="6"/>
  <c r="AA19" i="6" s="1"/>
  <c r="AC19" i="6" s="1"/>
  <c r="M19" i="6" s="1"/>
  <c r="R19" i="6" s="1"/>
  <c r="Z18" i="6"/>
  <c r="AA18" i="6" s="1"/>
  <c r="AC18" i="6" s="1"/>
  <c r="M18" i="6" s="1"/>
  <c r="R18" i="6" s="1"/>
  <c r="Z16" i="6"/>
  <c r="AA16" i="6" s="1"/>
  <c r="AC16" i="6" s="1"/>
  <c r="M16" i="6" s="1"/>
  <c r="R16" i="6" s="1"/>
  <c r="Z13" i="6"/>
  <c r="AA13" i="6" s="1"/>
  <c r="AC13" i="6" s="1"/>
  <c r="M13" i="6" s="1"/>
  <c r="R13" i="6" s="1"/>
  <c r="Z12" i="6"/>
  <c r="AA12" i="6" s="1"/>
  <c r="AC12" i="6" s="1"/>
  <c r="M12" i="6" s="1"/>
  <c r="R12" i="6" s="1"/>
  <c r="Z11" i="6"/>
  <c r="AA11" i="6" s="1"/>
  <c r="AC11" i="6" s="1"/>
  <c r="M11" i="6" s="1"/>
  <c r="R11" i="6" s="1"/>
  <c r="Z10" i="6"/>
  <c r="AA10" i="6" s="1"/>
  <c r="AC10" i="6" s="1"/>
  <c r="M10" i="6" s="1"/>
  <c r="R10" i="6" s="1"/>
  <c r="Z21" i="2"/>
  <c r="AA21" i="2" s="1"/>
  <c r="AC21" i="2" s="1"/>
  <c r="M21" i="2" s="1"/>
  <c r="R21" i="2" s="1"/>
  <c r="Z20" i="2"/>
  <c r="AA20" i="2" s="1"/>
  <c r="AC20" i="2" s="1"/>
  <c r="M20" i="2" s="1"/>
  <c r="R20" i="2" s="1"/>
  <c r="M12" i="2"/>
  <c r="Z15" i="2"/>
  <c r="AA15" i="2" s="1"/>
  <c r="AC15" i="2" s="1"/>
  <c r="M15" i="2" s="1"/>
  <c r="Z17" i="2"/>
  <c r="AA17" i="2" s="1"/>
  <c r="AC17" i="2" s="1"/>
  <c r="Z16" i="2"/>
  <c r="AA16" i="2" s="1"/>
  <c r="AC16" i="2" s="1"/>
  <c r="M16" i="2" s="1"/>
  <c r="Z11" i="2"/>
  <c r="AA11" i="2" s="1"/>
  <c r="AC11" i="2" s="1"/>
  <c r="Z33" i="5"/>
  <c r="AA33" i="5" s="1"/>
  <c r="AC33" i="5" s="1"/>
  <c r="M33" i="5" s="1"/>
  <c r="R33" i="5" s="1"/>
  <c r="Z32" i="5"/>
  <c r="AA32" i="5" s="1"/>
  <c r="AC32" i="5" s="1"/>
  <c r="M32" i="5" s="1"/>
  <c r="R32" i="5" s="1"/>
  <c r="Z27" i="5"/>
  <c r="AA27" i="5" s="1"/>
  <c r="AC27" i="5" s="1"/>
  <c r="M27" i="5" s="1"/>
  <c r="R27" i="5" s="1"/>
  <c r="Z26" i="5"/>
  <c r="AA26" i="5" s="1"/>
  <c r="AC26" i="5" s="1"/>
  <c r="M26" i="5" s="1"/>
  <c r="R26" i="5" s="1"/>
  <c r="Z25" i="5"/>
  <c r="AA25" i="5" s="1"/>
  <c r="AC25" i="5" s="1"/>
  <c r="M25" i="5" s="1"/>
  <c r="R25" i="5" s="1"/>
  <c r="Z24" i="5"/>
  <c r="AA24" i="5" s="1"/>
  <c r="AC24" i="5" s="1"/>
  <c r="M24" i="5" s="1"/>
  <c r="R24" i="5" s="1"/>
  <c r="Z23" i="5"/>
  <c r="AA23" i="5" s="1"/>
  <c r="AC23" i="5" s="1"/>
  <c r="M23" i="5" s="1"/>
  <c r="R23" i="5" s="1"/>
  <c r="Z22" i="5"/>
  <c r="AA22" i="5" s="1"/>
  <c r="AC22" i="5" s="1"/>
  <c r="M22" i="5" s="1"/>
  <c r="R22" i="5" s="1"/>
  <c r="Z18" i="5"/>
  <c r="AA18" i="5" s="1"/>
  <c r="AC18" i="5" s="1"/>
  <c r="M18" i="5" s="1"/>
  <c r="R18" i="5" s="1"/>
  <c r="Z20" i="5"/>
  <c r="AA20" i="5" s="1"/>
  <c r="AC20" i="5" s="1"/>
  <c r="M20" i="5" s="1"/>
  <c r="R20" i="5" s="1"/>
  <c r="Z13" i="5"/>
  <c r="AA13" i="5" s="1"/>
  <c r="AC13" i="5" s="1"/>
  <c r="M13" i="5" s="1"/>
  <c r="R13" i="5" s="1"/>
  <c r="Z12" i="5"/>
  <c r="AA12" i="5" s="1"/>
  <c r="AC12" i="5" s="1"/>
  <c r="M12" i="5" s="1"/>
  <c r="R12" i="5" s="1"/>
  <c r="Z31" i="12"/>
  <c r="AA31" i="12" s="1"/>
  <c r="AC31" i="12" s="1"/>
  <c r="M31" i="12" s="1"/>
  <c r="R31" i="12" s="1"/>
  <c r="Z30" i="12"/>
  <c r="AA30" i="12" s="1"/>
  <c r="AC30" i="12" s="1"/>
  <c r="M30" i="12" s="1"/>
  <c r="R30" i="12" s="1"/>
  <c r="Z17" i="12"/>
  <c r="AA17" i="12" s="1"/>
  <c r="AC17" i="12" s="1"/>
  <c r="M17" i="12" s="1"/>
  <c r="R17" i="12" s="1"/>
  <c r="Z14" i="12"/>
  <c r="AA14" i="12" s="1"/>
  <c r="AC14" i="12" s="1"/>
  <c r="M14" i="12" s="1"/>
  <c r="R14" i="12" s="1"/>
  <c r="Z13" i="12"/>
  <c r="AA13" i="12" s="1"/>
  <c r="AC13" i="12" s="1"/>
  <c r="M13" i="12" s="1"/>
  <c r="R13" i="12" s="1"/>
  <c r="Z16" i="12"/>
  <c r="AA16" i="12" s="1"/>
  <c r="AC16" i="12" s="1"/>
  <c r="M16" i="12" s="1"/>
  <c r="R16" i="12" s="1"/>
  <c r="Z15" i="12"/>
  <c r="AA15" i="12" s="1"/>
  <c r="AC15" i="12" s="1"/>
  <c r="M15" i="12" s="1"/>
  <c r="R15" i="12" s="1"/>
  <c r="Q33" i="12"/>
  <c r="Z6" i="12"/>
  <c r="AA6" i="12" s="1"/>
  <c r="AC6" i="12" s="1"/>
  <c r="M6" i="12" s="1"/>
  <c r="R6" i="12" s="1"/>
  <c r="Z5" i="12"/>
  <c r="AA5" i="12" s="1"/>
  <c r="AC5" i="12" s="1"/>
  <c r="M5" i="12" s="1"/>
  <c r="R5" i="12" s="1"/>
  <c r="Z17" i="11"/>
  <c r="AA17" i="11" s="1"/>
  <c r="AC17" i="11" s="1"/>
  <c r="Z16" i="11"/>
  <c r="AA16" i="11" s="1"/>
  <c r="AC16" i="11" s="1"/>
  <c r="Z15" i="11"/>
  <c r="AA15" i="11" s="1"/>
  <c r="AC15" i="11" s="1"/>
  <c r="Z14" i="11"/>
  <c r="AA14" i="11" s="1"/>
  <c r="AC14" i="11" s="1"/>
  <c r="Z19" i="11"/>
  <c r="AA19" i="11" s="1"/>
  <c r="AC19" i="11" s="1"/>
  <c r="Z18" i="11"/>
  <c r="AA18" i="11" s="1"/>
  <c r="AC18" i="11" s="1"/>
  <c r="Q22" i="11"/>
  <c r="R17" i="11"/>
  <c r="R16" i="11"/>
  <c r="R15" i="11"/>
  <c r="R14" i="11"/>
  <c r="R19" i="11"/>
  <c r="R18" i="11"/>
  <c r="Z6" i="11"/>
  <c r="AA6" i="11" s="1"/>
  <c r="AC6" i="11" s="1"/>
  <c r="M6" i="11" s="1"/>
  <c r="R6" i="11" s="1"/>
  <c r="Z5" i="11"/>
  <c r="AA5" i="11" s="1"/>
  <c r="AC5" i="11" s="1"/>
  <c r="M5" i="11" s="1"/>
  <c r="R5" i="11" s="1"/>
  <c r="Q28" i="10"/>
  <c r="Z26" i="10"/>
  <c r="AA26" i="10" s="1"/>
  <c r="AC26" i="10" s="1"/>
  <c r="M26" i="10" s="1"/>
  <c r="R26" i="10" s="1"/>
  <c r="Z24" i="10"/>
  <c r="AA24" i="10" s="1"/>
  <c r="AC24" i="10" s="1"/>
  <c r="M24" i="10" s="1"/>
  <c r="R24" i="10" s="1"/>
  <c r="Z18" i="10"/>
  <c r="AA18" i="10" s="1"/>
  <c r="AC18" i="10" s="1"/>
  <c r="M18" i="10" s="1"/>
  <c r="R18" i="10" s="1"/>
  <c r="Z17" i="10"/>
  <c r="AA17" i="10" s="1"/>
  <c r="AC17" i="10" s="1"/>
  <c r="M17" i="10" s="1"/>
  <c r="R17" i="10" s="1"/>
  <c r="Z16" i="10"/>
  <c r="AA16" i="10" s="1"/>
  <c r="AC16" i="10" s="1"/>
  <c r="M16" i="10" s="1"/>
  <c r="R16" i="10" s="1"/>
  <c r="Z15" i="10"/>
  <c r="AA15" i="10" s="1"/>
  <c r="AC15" i="10" s="1"/>
  <c r="M15" i="10" s="1"/>
  <c r="R15" i="10" s="1"/>
  <c r="Z14" i="10"/>
  <c r="AA14" i="10" s="1"/>
  <c r="AC14" i="10" s="1"/>
  <c r="M14" i="10" s="1"/>
  <c r="R14" i="10" s="1"/>
  <c r="Z13" i="10"/>
  <c r="AA13" i="10" s="1"/>
  <c r="AC13" i="10" s="1"/>
  <c r="M13" i="10" s="1"/>
  <c r="R13" i="10" s="1"/>
  <c r="Z12" i="10"/>
  <c r="AA12" i="10" s="1"/>
  <c r="AC12" i="10" s="1"/>
  <c r="M12" i="10" s="1"/>
  <c r="R12" i="10" s="1"/>
  <c r="Z11" i="10"/>
  <c r="AA11" i="10" s="1"/>
  <c r="AC11" i="10" s="1"/>
  <c r="M11" i="10" s="1"/>
  <c r="R11" i="10" s="1"/>
  <c r="Z10" i="10"/>
  <c r="AA10" i="10" s="1"/>
  <c r="AC10" i="10" s="1"/>
  <c r="M10" i="10" s="1"/>
  <c r="R10" i="10" s="1"/>
  <c r="Z23" i="10"/>
  <c r="AA23" i="10" s="1"/>
  <c r="AC23" i="10" s="1"/>
  <c r="M23" i="10" s="1"/>
  <c r="R23" i="10" s="1"/>
  <c r="Z22" i="10"/>
  <c r="AA22" i="10" s="1"/>
  <c r="AC22" i="10" s="1"/>
  <c r="M22" i="10" s="1"/>
  <c r="R22" i="10" s="1"/>
  <c r="Z9" i="10"/>
  <c r="AA9" i="10" s="1"/>
  <c r="AC9" i="10" s="1"/>
  <c r="M9" i="10" s="1"/>
  <c r="R9" i="10" s="1"/>
  <c r="Z8" i="10"/>
  <c r="AA8" i="10" s="1"/>
  <c r="AC8" i="10" s="1"/>
  <c r="M8" i="10" s="1"/>
  <c r="R8" i="10" s="1"/>
  <c r="Z6" i="10"/>
  <c r="AA6" i="10" s="1"/>
  <c r="AC6" i="10" s="1"/>
  <c r="M6" i="10" s="1"/>
  <c r="R6" i="10" s="1"/>
  <c r="Z5" i="10"/>
  <c r="AA5" i="10" s="1"/>
  <c r="AC5" i="10" s="1"/>
  <c r="M5" i="10" s="1"/>
  <c r="R5" i="10" s="1"/>
  <c r="Z26" i="9"/>
  <c r="AA26" i="9" s="1"/>
  <c r="AC26" i="9" s="1"/>
  <c r="M26" i="9" s="1"/>
  <c r="R26" i="9" s="1"/>
  <c r="Z25" i="9"/>
  <c r="AA25" i="9" s="1"/>
  <c r="AC25" i="9" s="1"/>
  <c r="M25" i="9" s="1"/>
  <c r="R25" i="9" s="1"/>
  <c r="Z20" i="9"/>
  <c r="AA20" i="9" s="1"/>
  <c r="AC20" i="9" s="1"/>
  <c r="M20" i="9" s="1"/>
  <c r="R20" i="9" s="1"/>
  <c r="Z19" i="9"/>
  <c r="AA19" i="9" s="1"/>
  <c r="AC19" i="9" s="1"/>
  <c r="M19" i="9" s="1"/>
  <c r="R19" i="9" s="1"/>
  <c r="Z9" i="9"/>
  <c r="AA9" i="9" s="1"/>
  <c r="AC9" i="9" s="1"/>
  <c r="M9" i="9" s="1"/>
  <c r="R9" i="9" s="1"/>
  <c r="Z8" i="9"/>
  <c r="AA8" i="9" s="1"/>
  <c r="AC8" i="9" s="1"/>
  <c r="M8" i="9" s="1"/>
  <c r="R8" i="9" s="1"/>
  <c r="Q28" i="9"/>
  <c r="Z6" i="9"/>
  <c r="AA6" i="9" s="1"/>
  <c r="AC6" i="9" s="1"/>
  <c r="M6" i="9" s="1"/>
  <c r="R6" i="9" s="1"/>
  <c r="Z5" i="9"/>
  <c r="AA5" i="9" s="1"/>
  <c r="AC5" i="9" s="1"/>
  <c r="M5" i="9" s="1"/>
  <c r="R5" i="9" s="1"/>
  <c r="Q31" i="8"/>
  <c r="Z29" i="8"/>
  <c r="AA29" i="8" s="1"/>
  <c r="AC29" i="8" s="1"/>
  <c r="M29" i="8" s="1"/>
  <c r="R29" i="8" s="1"/>
  <c r="Z28" i="8"/>
  <c r="AA28" i="8" s="1"/>
  <c r="AC28" i="8" s="1"/>
  <c r="M28" i="8" s="1"/>
  <c r="R28" i="8" s="1"/>
  <c r="Z18" i="8"/>
  <c r="AA18" i="8" s="1"/>
  <c r="AC18" i="8" s="1"/>
  <c r="M18" i="8" s="1"/>
  <c r="R18" i="8" s="1"/>
  <c r="Z24" i="8"/>
  <c r="AA24" i="8" s="1"/>
  <c r="AC24" i="8" s="1"/>
  <c r="M24" i="8" s="1"/>
  <c r="R24" i="8" s="1"/>
  <c r="Z25" i="8"/>
  <c r="AA25" i="8" s="1"/>
  <c r="AC25" i="8" s="1"/>
  <c r="M25" i="8" s="1"/>
  <c r="R25" i="8" s="1"/>
  <c r="Z17" i="8"/>
  <c r="AA17" i="8" s="1"/>
  <c r="AC17" i="8" s="1"/>
  <c r="M17" i="8" s="1"/>
  <c r="R17" i="8" s="1"/>
  <c r="Z12" i="8"/>
  <c r="AA12" i="8" s="1"/>
  <c r="AC12" i="8" s="1"/>
  <c r="M12" i="8" s="1"/>
  <c r="R12" i="8" s="1"/>
  <c r="Z10" i="8"/>
  <c r="AA10" i="8" s="1"/>
  <c r="AC10" i="8" s="1"/>
  <c r="M10" i="8" s="1"/>
  <c r="R10" i="8" s="1"/>
  <c r="Z9" i="8"/>
  <c r="AA9" i="8" s="1"/>
  <c r="AC9" i="8" s="1"/>
  <c r="M9" i="8" s="1"/>
  <c r="R9" i="8" s="1"/>
  <c r="Z8" i="8"/>
  <c r="AA8" i="8" s="1"/>
  <c r="AC8" i="8" s="1"/>
  <c r="M8" i="8" s="1"/>
  <c r="R8" i="8" s="1"/>
  <c r="Z6" i="8"/>
  <c r="AA6" i="8" s="1"/>
  <c r="AC6" i="8" s="1"/>
  <c r="M6" i="8" s="1"/>
  <c r="R6" i="8" s="1"/>
  <c r="Z5" i="8"/>
  <c r="AA5" i="8" s="1"/>
  <c r="AC5" i="8" s="1"/>
  <c r="M5" i="8" s="1"/>
  <c r="R5" i="8" s="1"/>
  <c r="Z28" i="7"/>
  <c r="AA28" i="7" s="1"/>
  <c r="AC28" i="7" s="1"/>
  <c r="M28" i="7" s="1"/>
  <c r="R28" i="7" s="1"/>
  <c r="Z16" i="7"/>
  <c r="AA16" i="7" s="1"/>
  <c r="AC16" i="7" s="1"/>
  <c r="M16" i="7" s="1"/>
  <c r="R16" i="7" s="1"/>
  <c r="Z27" i="7"/>
  <c r="AA27" i="7" s="1"/>
  <c r="AC27" i="7" s="1"/>
  <c r="M27" i="7" s="1"/>
  <c r="R27" i="7" s="1"/>
  <c r="Z26" i="7"/>
  <c r="AA26" i="7" s="1"/>
  <c r="AC26" i="7" s="1"/>
  <c r="M26" i="7" s="1"/>
  <c r="R26" i="7" s="1"/>
  <c r="Z19" i="7"/>
  <c r="AA19" i="7" s="1"/>
  <c r="AC19" i="7" s="1"/>
  <c r="M19" i="7" s="1"/>
  <c r="R19" i="7" s="1"/>
  <c r="Z18" i="7"/>
  <c r="AA18" i="7" s="1"/>
  <c r="AC18" i="7" s="1"/>
  <c r="M18" i="7" s="1"/>
  <c r="R18" i="7" s="1"/>
  <c r="Z20" i="7"/>
  <c r="AA20" i="7" s="1"/>
  <c r="AC20" i="7" s="1"/>
  <c r="M20" i="7" s="1"/>
  <c r="R20" i="7" s="1"/>
  <c r="Z13" i="7"/>
  <c r="AA13" i="7" s="1"/>
  <c r="AC13" i="7" s="1"/>
  <c r="M13" i="7" s="1"/>
  <c r="R13" i="7" s="1"/>
  <c r="Z25" i="7"/>
  <c r="AA25" i="7" s="1"/>
  <c r="AC25" i="7" s="1"/>
  <c r="M25" i="7" s="1"/>
  <c r="R25" i="7" s="1"/>
  <c r="Z10" i="7"/>
  <c r="AA10" i="7" s="1"/>
  <c r="AC10" i="7" s="1"/>
  <c r="M10" i="7" s="1"/>
  <c r="R10" i="7" s="1"/>
  <c r="Z9" i="7"/>
  <c r="AA9" i="7" s="1"/>
  <c r="AC9" i="7" s="1"/>
  <c r="M9" i="7" s="1"/>
  <c r="R9" i="7" s="1"/>
  <c r="Z8" i="7"/>
  <c r="AA8" i="7" s="1"/>
  <c r="AC8" i="7" s="1"/>
  <c r="M8" i="7" s="1"/>
  <c r="R8" i="7" s="1"/>
  <c r="Q31" i="7"/>
  <c r="Z6" i="7"/>
  <c r="AA6" i="7" s="1"/>
  <c r="AC6" i="7" s="1"/>
  <c r="M6" i="7" s="1"/>
  <c r="R6" i="7" s="1"/>
  <c r="Z5" i="7"/>
  <c r="AA5" i="7" s="1"/>
  <c r="AC5" i="7" s="1"/>
  <c r="M5" i="7" s="1"/>
  <c r="R5" i="7" s="1"/>
  <c r="Q36" i="6"/>
  <c r="Z30" i="6"/>
  <c r="AA30" i="6" s="1"/>
  <c r="AC30" i="6" s="1"/>
  <c r="M30" i="6" s="1"/>
  <c r="R30" i="6" s="1"/>
  <c r="Z29" i="6"/>
  <c r="AA29" i="6" s="1"/>
  <c r="AC29" i="6" s="1"/>
  <c r="M29" i="6" s="1"/>
  <c r="R29" i="6" s="1"/>
  <c r="Z28" i="6"/>
  <c r="AA28" i="6" s="1"/>
  <c r="AC28" i="6" s="1"/>
  <c r="M28" i="6" s="1"/>
  <c r="R28" i="6" s="1"/>
  <c r="Z27" i="6"/>
  <c r="AA27" i="6" s="1"/>
  <c r="AC27" i="6" s="1"/>
  <c r="M27" i="6" s="1"/>
  <c r="R27" i="6" s="1"/>
  <c r="Z26" i="6"/>
  <c r="AA26" i="6" s="1"/>
  <c r="AC26" i="6" s="1"/>
  <c r="M26" i="6" s="1"/>
  <c r="R26" i="6" s="1"/>
  <c r="Z15" i="6"/>
  <c r="AA15" i="6" s="1"/>
  <c r="AC15" i="6" s="1"/>
  <c r="M15" i="6" s="1"/>
  <c r="R15" i="6" s="1"/>
  <c r="Z22" i="6"/>
  <c r="AA22" i="6" s="1"/>
  <c r="AC22" i="6" s="1"/>
  <c r="M22" i="6" s="1"/>
  <c r="R22" i="6" s="1"/>
  <c r="Z17" i="6"/>
  <c r="AA17" i="6" s="1"/>
  <c r="AC17" i="6" s="1"/>
  <c r="M17" i="6" s="1"/>
  <c r="R17" i="6" s="1"/>
  <c r="Z9" i="6"/>
  <c r="AA9" i="6" s="1"/>
  <c r="AC9" i="6" s="1"/>
  <c r="M9" i="6" s="1"/>
  <c r="R9" i="6" s="1"/>
  <c r="Z8" i="6"/>
  <c r="AA8" i="6" s="1"/>
  <c r="AC8" i="6" s="1"/>
  <c r="M8" i="6" s="1"/>
  <c r="R8" i="6" s="1"/>
  <c r="Z6" i="6"/>
  <c r="AA6" i="6" s="1"/>
  <c r="AC6" i="6" s="1"/>
  <c r="M6" i="6" s="1"/>
  <c r="R6" i="6" s="1"/>
  <c r="Z5" i="6"/>
  <c r="AA5" i="6" s="1"/>
  <c r="AC5" i="6" s="1"/>
  <c r="M5" i="6" s="1"/>
  <c r="R5" i="6" s="1"/>
  <c r="Z19" i="2"/>
  <c r="AA19" i="2" s="1"/>
  <c r="AC19" i="2" s="1"/>
  <c r="M19" i="2" s="1"/>
  <c r="Z18" i="2"/>
  <c r="AA18" i="2" s="1"/>
  <c r="AC18" i="2" s="1"/>
  <c r="M18" i="2" s="1"/>
  <c r="Z14" i="2"/>
  <c r="AA14" i="2" s="1"/>
  <c r="AC14" i="2" s="1"/>
  <c r="Z12" i="2"/>
  <c r="AA12" i="2" s="1"/>
  <c r="AC12" i="2" s="1"/>
  <c r="Z10" i="2"/>
  <c r="AA10" i="2" s="1"/>
  <c r="AC10" i="2" s="1"/>
  <c r="Z9" i="2"/>
  <c r="AA9" i="2" s="1"/>
  <c r="AC9" i="2" s="1"/>
  <c r="Z8" i="2"/>
  <c r="AA8" i="2" s="1"/>
  <c r="AC8" i="2" s="1"/>
  <c r="Q23" i="2"/>
  <c r="Z6" i="2"/>
  <c r="AA6" i="2" s="1"/>
  <c r="AC6" i="2" s="1"/>
  <c r="M6" i="2" s="1"/>
  <c r="R6" i="2" s="1"/>
  <c r="Z5" i="2"/>
  <c r="AA5" i="2" s="1"/>
  <c r="AC5" i="2" s="1"/>
  <c r="M5" i="2" s="1"/>
  <c r="R5" i="2" s="1"/>
  <c r="Z34" i="5"/>
  <c r="AA34" i="5" s="1"/>
  <c r="AC34" i="5" s="1"/>
  <c r="M34" i="5" s="1"/>
  <c r="R34" i="5" s="1"/>
  <c r="Z31" i="5"/>
  <c r="AA31" i="5" s="1"/>
  <c r="AC31" i="5" s="1"/>
  <c r="M31" i="5" s="1"/>
  <c r="R31" i="5" s="1"/>
  <c r="Z30" i="5"/>
  <c r="AA30" i="5" s="1"/>
  <c r="AC30" i="5" s="1"/>
  <c r="M30" i="5" s="1"/>
  <c r="R30" i="5" s="1"/>
  <c r="Z29" i="5"/>
  <c r="AA29" i="5" s="1"/>
  <c r="AC29" i="5" s="1"/>
  <c r="M29" i="5" s="1"/>
  <c r="R29" i="5" s="1"/>
  <c r="Z28" i="5"/>
  <c r="AA28" i="5" s="1"/>
  <c r="AC28" i="5" s="1"/>
  <c r="M28" i="5" s="1"/>
  <c r="R28" i="5" s="1"/>
  <c r="Z19" i="5"/>
  <c r="AA19" i="5" s="1"/>
  <c r="AC19" i="5" s="1"/>
  <c r="M19" i="5" s="1"/>
  <c r="R19" i="5" s="1"/>
  <c r="Z17" i="5"/>
  <c r="AA17" i="5" s="1"/>
  <c r="AC17" i="5" s="1"/>
  <c r="M17" i="5" s="1"/>
  <c r="R17" i="5" s="1"/>
  <c r="Z16" i="5"/>
  <c r="AA16" i="5" s="1"/>
  <c r="AC16" i="5" s="1"/>
  <c r="M16" i="5" s="1"/>
  <c r="R16" i="5" s="1"/>
  <c r="Z15" i="5"/>
  <c r="AA15" i="5" s="1"/>
  <c r="AC15" i="5" s="1"/>
  <c r="M15" i="5" s="1"/>
  <c r="R15" i="5" s="1"/>
  <c r="Z14" i="5"/>
  <c r="AA14" i="5" s="1"/>
  <c r="AC14" i="5" s="1"/>
  <c r="M14" i="5" s="1"/>
  <c r="R14" i="5" s="1"/>
  <c r="Z11" i="5"/>
  <c r="AA11" i="5" s="1"/>
  <c r="AC11" i="5" s="1"/>
  <c r="M11" i="5" s="1"/>
  <c r="R11" i="5" s="1"/>
  <c r="Z10" i="5"/>
  <c r="AA10" i="5" s="1"/>
  <c r="AC10" i="5" s="1"/>
  <c r="M10" i="5" s="1"/>
  <c r="R10" i="5" s="1"/>
  <c r="Q37" i="5"/>
  <c r="Z6" i="5"/>
  <c r="AA6" i="5" s="1"/>
  <c r="AC6" i="5" s="1"/>
  <c r="M6" i="5" s="1"/>
  <c r="R6" i="5" s="1"/>
  <c r="Z5" i="5"/>
  <c r="AA5" i="5" s="1"/>
  <c r="AC5" i="5" s="1"/>
  <c r="M5" i="5" s="1"/>
  <c r="R5" i="5" s="1"/>
  <c r="R22" i="11" l="1"/>
  <c r="R8" i="2"/>
  <c r="R18" i="2"/>
  <c r="M9" i="2"/>
  <c r="R9" i="2" s="1"/>
  <c r="M8" i="2"/>
  <c r="R19" i="2"/>
  <c r="M10" i="2"/>
  <c r="R10" i="2" s="1"/>
  <c r="R12" i="2"/>
  <c r="M11" i="2"/>
  <c r="R11" i="2" s="1"/>
  <c r="M17" i="2"/>
  <c r="R17" i="2" s="1"/>
  <c r="M14" i="2"/>
  <c r="R14" i="2" s="1"/>
  <c r="R15" i="2"/>
  <c r="R16" i="2"/>
  <c r="R33" i="12"/>
  <c r="R28" i="10"/>
  <c r="R28" i="9"/>
  <c r="R31" i="8"/>
  <c r="R31" i="7"/>
  <c r="R36" i="6"/>
  <c r="R37" i="5"/>
  <c r="R23" i="2" l="1"/>
</calcChain>
</file>

<file path=xl/sharedStrings.xml><?xml version="1.0" encoding="utf-8"?>
<sst xmlns="http://schemas.openxmlformats.org/spreadsheetml/2006/main" count="1463" uniqueCount="316">
  <si>
    <t>Armour</t>
  </si>
  <si>
    <t>Quality</t>
  </si>
  <si>
    <t>General</t>
  </si>
  <si>
    <t>Troop Name</t>
  </si>
  <si>
    <t>Troop Type</t>
  </si>
  <si>
    <t>Bases per Unit</t>
  </si>
  <si>
    <t>Points per Unit</t>
  </si>
  <si>
    <t>Total Units</t>
  </si>
  <si>
    <t>Shooting</t>
  </si>
  <si>
    <t>1 - 3</t>
  </si>
  <si>
    <t>Core Troops:</t>
  </si>
  <si>
    <t>Elite</t>
  </si>
  <si>
    <t>Lancers</t>
  </si>
  <si>
    <t>Light Cavalry</t>
  </si>
  <si>
    <t>Average</t>
  </si>
  <si>
    <t>Bow</t>
  </si>
  <si>
    <t>Light Infantry</t>
  </si>
  <si>
    <t>Levy</t>
  </si>
  <si>
    <t>Heavy Cavalry</t>
  </si>
  <si>
    <t>Heavy Armour</t>
  </si>
  <si>
    <t>Medium Armour</t>
  </si>
  <si>
    <t>CrossBow</t>
  </si>
  <si>
    <t>Heavy Infantry</t>
  </si>
  <si>
    <t xml:space="preserve">Average </t>
  </si>
  <si>
    <t>Light Artillery</t>
  </si>
  <si>
    <t xml:space="preserve">Jurchen Cavalry </t>
  </si>
  <si>
    <t>Warband</t>
  </si>
  <si>
    <t>T'ang Dynasty 618 - 907 AD</t>
  </si>
  <si>
    <t xml:space="preserve">Armoured Cavalry </t>
  </si>
  <si>
    <t>Lance</t>
  </si>
  <si>
    <t>Other</t>
  </si>
  <si>
    <t>Peasants</t>
  </si>
  <si>
    <t>Javelin</t>
  </si>
  <si>
    <t>Turkic Bows</t>
  </si>
  <si>
    <t>Uighar Turks 552 - 1048 AD</t>
  </si>
  <si>
    <t>Burmese 600 - 1070AD</t>
  </si>
  <si>
    <t>Burmese Elephants</t>
  </si>
  <si>
    <t>Guard Cavalry</t>
  </si>
  <si>
    <t>Palace Guard Spears</t>
  </si>
  <si>
    <t>Crossbow</t>
  </si>
  <si>
    <t>Khmer 802 - 1431 AD</t>
  </si>
  <si>
    <t>Khmer War Elephants</t>
  </si>
  <si>
    <t>Maiden Guard</t>
  </si>
  <si>
    <t xml:space="preserve">Elephant Herders </t>
  </si>
  <si>
    <t>Cambodian Regulars</t>
  </si>
  <si>
    <t>Khmerian Nobles</t>
  </si>
  <si>
    <t xml:space="preserve">Artillery </t>
  </si>
  <si>
    <t>Indian Elephants</t>
  </si>
  <si>
    <t xml:space="preserve">Indian  Horse </t>
  </si>
  <si>
    <t>Tribesmen</t>
  </si>
  <si>
    <t>Hindu &amp;Tamils 500 - 1072 AD</t>
  </si>
  <si>
    <t>Nara &amp; Asuka Japan 538 - 794 AD</t>
  </si>
  <si>
    <t xml:space="preserve">Noble Cavalry </t>
  </si>
  <si>
    <t>Militia Bows</t>
  </si>
  <si>
    <t>Oyumi</t>
  </si>
  <si>
    <t>Pavise</t>
  </si>
  <si>
    <t>Fortifications</t>
  </si>
  <si>
    <t>Heian Japan 794 - 1185  AD</t>
  </si>
  <si>
    <t>Cataphract</t>
  </si>
  <si>
    <t>Nepalese Archers</t>
  </si>
  <si>
    <t xml:space="preserve">Silla Royal Guard </t>
  </si>
  <si>
    <t>ARMY LIST</t>
  </si>
  <si>
    <t>TIMELINE</t>
  </si>
  <si>
    <t>T'ang Dynasty</t>
  </si>
  <si>
    <t>618 AD - 907 AD</t>
  </si>
  <si>
    <t>Uighar Turks</t>
  </si>
  <si>
    <t>Burmese</t>
  </si>
  <si>
    <t>Khmer</t>
  </si>
  <si>
    <t>Hindu &amp; Tamil</t>
  </si>
  <si>
    <t>Pre Samurai Japan</t>
  </si>
  <si>
    <t>Samurai Japan</t>
  </si>
  <si>
    <t>Koreans</t>
  </si>
  <si>
    <t>552 AD - 1048 AD</t>
  </si>
  <si>
    <t>600 AD - 1070 AD</t>
  </si>
  <si>
    <t>57 BC - 935 AD</t>
  </si>
  <si>
    <t>434 AD - 957 AD</t>
  </si>
  <si>
    <t>794 AD - 1185  AD</t>
  </si>
  <si>
    <t>538 AD - 794 AD</t>
  </si>
  <si>
    <t>500 AD - 1072 AD</t>
  </si>
  <si>
    <t>802 AD - 1431 AD</t>
  </si>
  <si>
    <t>Champa</t>
  </si>
  <si>
    <t>192 AD - 1246 AD</t>
  </si>
  <si>
    <t>Champa 192 AD - 1246 AD</t>
  </si>
  <si>
    <t>Vietnamese Elephants</t>
  </si>
  <si>
    <t>Jurchen</t>
  </si>
  <si>
    <t>700 BC - 1115 AD</t>
  </si>
  <si>
    <t>Cataphracts</t>
  </si>
  <si>
    <t>Camelry</t>
  </si>
  <si>
    <t>Swordsmen</t>
  </si>
  <si>
    <t>Sling</t>
  </si>
  <si>
    <t>0 - 2</t>
  </si>
  <si>
    <t>0 - 4</t>
  </si>
  <si>
    <t>Ferocious Charge</t>
  </si>
  <si>
    <t>Special Abilities</t>
  </si>
  <si>
    <t>Units</t>
  </si>
  <si>
    <t>Points</t>
  </si>
  <si>
    <t>Basic</t>
  </si>
  <si>
    <t>Missile Weapon</t>
  </si>
  <si>
    <t>Special 1</t>
  </si>
  <si>
    <t>Special 2</t>
  </si>
  <si>
    <t>Total per Base</t>
  </si>
  <si>
    <t>Calc Unit cost</t>
  </si>
  <si>
    <t>Bow* Adj</t>
  </si>
  <si>
    <t>Act Unit Cost</t>
  </si>
  <si>
    <t>Cin C</t>
  </si>
  <si>
    <t>Additional Generals</t>
  </si>
  <si>
    <t>ARMY POINTS</t>
  </si>
  <si>
    <t>POINTS PER BASE CALCULATOR</t>
  </si>
  <si>
    <t>POINTS PER UNIT</t>
  </si>
  <si>
    <t>Auxiliary Infantry</t>
  </si>
  <si>
    <t>Heavy Archer</t>
  </si>
  <si>
    <t>Small Elephant</t>
  </si>
  <si>
    <t>Heavy Chariot</t>
  </si>
  <si>
    <t xml:space="preserve">Heavy Artillery </t>
  </si>
  <si>
    <t>Large Elephant</t>
  </si>
  <si>
    <t>Heavy Archers</t>
  </si>
  <si>
    <t xml:space="preserve">Heavy Armour </t>
  </si>
  <si>
    <t>Extra Heavy Armour</t>
  </si>
  <si>
    <t xml:space="preserve">Guard &amp; Similar  Cavalry </t>
  </si>
  <si>
    <t>1 - 4</t>
  </si>
  <si>
    <t>Chinese Cavalry</t>
  </si>
  <si>
    <t>Medium Infantry</t>
  </si>
  <si>
    <t>T'ang Infantry</t>
  </si>
  <si>
    <t>3 - 16</t>
  </si>
  <si>
    <t>Optional troops:</t>
  </si>
  <si>
    <t xml:space="preserve">Steppe Light Cavalry </t>
  </si>
  <si>
    <t>0 - 1</t>
  </si>
  <si>
    <t>Heavy Weapon</t>
  </si>
  <si>
    <t>Anti-Cavalry Infantry</t>
  </si>
  <si>
    <t>Militia Spearmen</t>
  </si>
  <si>
    <t>2 - 14</t>
  </si>
  <si>
    <t>Southern Auxiliaries</t>
  </si>
  <si>
    <t>Militia Missile Foot</t>
  </si>
  <si>
    <t>2 - 10</t>
  </si>
  <si>
    <t>Heavy Stone Thrower</t>
  </si>
  <si>
    <t>Heavy Artillery</t>
  </si>
  <si>
    <t>Light Stone Thrower or Heavy Crossbow</t>
  </si>
  <si>
    <t>Palisades</t>
  </si>
  <si>
    <t xml:space="preserve">Uighar: can be used in any time period for the T'ang </t>
  </si>
  <si>
    <t>Tibetan Allies</t>
  </si>
  <si>
    <t>2 - 8</t>
  </si>
  <si>
    <t>Other Cavalry</t>
  </si>
  <si>
    <t>3 - 40</t>
  </si>
  <si>
    <t>0 - 3</t>
  </si>
  <si>
    <t>4 - 12</t>
  </si>
  <si>
    <t>Militia Archers</t>
  </si>
  <si>
    <t>0 - 6</t>
  </si>
  <si>
    <t>Camp followers or other levies</t>
  </si>
  <si>
    <t>Hordes</t>
  </si>
  <si>
    <t>Fortified Camp</t>
  </si>
  <si>
    <t>0 - 10</t>
  </si>
  <si>
    <t>Only from 1100</t>
  </si>
  <si>
    <t>Burman Spears</t>
  </si>
  <si>
    <t>3 - 25</t>
  </si>
  <si>
    <t>Burman Archers</t>
  </si>
  <si>
    <t>Other Burman Cavalry</t>
  </si>
  <si>
    <t>Indian Bodyguard</t>
  </si>
  <si>
    <t>Burman Crossbow</t>
  </si>
  <si>
    <t>Crossbow or Bow</t>
  </si>
  <si>
    <t>Burman crossbow or archers with spear or halberd</t>
  </si>
  <si>
    <t>Phalanx</t>
  </si>
  <si>
    <t>Mong Cavalry</t>
  </si>
  <si>
    <t>Mong Spearmen</t>
  </si>
  <si>
    <t>Mong Archers</t>
  </si>
  <si>
    <t>Mon Warriors</t>
  </si>
  <si>
    <t>Shan Spearmen</t>
  </si>
  <si>
    <t>Levy craftsmen or other peasants</t>
  </si>
  <si>
    <t>Bolt shooter or stone thrower</t>
  </si>
  <si>
    <t>Khmer Cavalry</t>
  </si>
  <si>
    <t>Archers</t>
  </si>
  <si>
    <t>Spearmen</t>
  </si>
  <si>
    <t>Only before 1100</t>
  </si>
  <si>
    <t>2 - 4</t>
  </si>
  <si>
    <t>2 - 9</t>
  </si>
  <si>
    <t>Subject Cavalry</t>
  </si>
  <si>
    <t>Skirmishers</t>
  </si>
  <si>
    <t xml:space="preserve">Subject Spearmen </t>
  </si>
  <si>
    <t>Subject Archers</t>
  </si>
  <si>
    <t>Bolt Shooters</t>
  </si>
  <si>
    <t>Stone Throwers</t>
  </si>
  <si>
    <t>Only from 1280</t>
  </si>
  <si>
    <t>Conscript Spearmen</t>
  </si>
  <si>
    <t>2 - 40</t>
  </si>
  <si>
    <t>Bolt shooters can be mounted on elephants but still only count as Artillery</t>
  </si>
  <si>
    <t>Rajputs only</t>
  </si>
  <si>
    <t>0 - 5</t>
  </si>
  <si>
    <t>1 - 6</t>
  </si>
  <si>
    <t>2 - 5</t>
  </si>
  <si>
    <t>Heavy Camelry</t>
  </si>
  <si>
    <t>Javelinmen</t>
  </si>
  <si>
    <t>Kashmiri slingers</t>
  </si>
  <si>
    <t>Tamalian Bows</t>
  </si>
  <si>
    <t>Tamils Only</t>
  </si>
  <si>
    <t>1 - 2</t>
  </si>
  <si>
    <t>To 645</t>
  </si>
  <si>
    <t>5 - 30</t>
  </si>
  <si>
    <t>Heishi, Sakimori or Chinpei</t>
  </si>
  <si>
    <t>Yugei or other Guard archers</t>
  </si>
  <si>
    <t xml:space="preserve">Eimishi Cavalry </t>
  </si>
  <si>
    <t>From 646</t>
  </si>
  <si>
    <t>From 647</t>
  </si>
  <si>
    <t>0 - 30</t>
  </si>
  <si>
    <t>Kondai and Bushi mounted archers</t>
  </si>
  <si>
    <t>Before 900</t>
  </si>
  <si>
    <t>From 900</t>
  </si>
  <si>
    <t>Followers fighting behind pavises</t>
  </si>
  <si>
    <t>Heishi Militia</t>
  </si>
  <si>
    <t>2 - 6</t>
  </si>
  <si>
    <t>6 - 30</t>
  </si>
  <si>
    <t>2 - 30</t>
  </si>
  <si>
    <t>Nimbei sei conscripts, banrui or similar</t>
  </si>
  <si>
    <t>Pacified Emishi foot archers</t>
  </si>
  <si>
    <t>Only before 900</t>
  </si>
  <si>
    <t>Pacified Emishi mounted archers</t>
  </si>
  <si>
    <t>Tibetan 434 - 957 AD</t>
  </si>
  <si>
    <t>2 - 12</t>
  </si>
  <si>
    <t>Nomad Mercenaries</t>
  </si>
  <si>
    <t>Only before 851</t>
  </si>
  <si>
    <t>Nepalese Cavalry</t>
  </si>
  <si>
    <t>Nomad Cavalry</t>
  </si>
  <si>
    <t>Levy Spearmen</t>
  </si>
  <si>
    <t>Levy Archers</t>
  </si>
  <si>
    <t>1/2</t>
  </si>
  <si>
    <t>Provincial skirmishers</t>
  </si>
  <si>
    <t>Levy archers</t>
  </si>
  <si>
    <t>Three Kingdoms Korean 57BC - 935AD</t>
  </si>
  <si>
    <t>From 400</t>
  </si>
  <si>
    <t>Horse archers</t>
  </si>
  <si>
    <t>Nobles</t>
  </si>
  <si>
    <t>Retainers</t>
  </si>
  <si>
    <t>Regular Cavalry</t>
  </si>
  <si>
    <t>Separately deployed Provincial Spearmen</t>
  </si>
  <si>
    <t>Provincial spearmen mixed battle group with archers</t>
  </si>
  <si>
    <t>Provincial spearmen mixed battle group with crossbow</t>
  </si>
  <si>
    <t>Separately deployed Provincial archers</t>
  </si>
  <si>
    <t>Separately deployed Provincial crossbow</t>
  </si>
  <si>
    <t>Champa cavalry</t>
  </si>
  <si>
    <t>Before 1170</t>
  </si>
  <si>
    <t>After 1170</t>
  </si>
  <si>
    <t>At any time</t>
  </si>
  <si>
    <t>2 - 20</t>
  </si>
  <si>
    <t>Crossbowmen</t>
  </si>
  <si>
    <t>Subject Spearmen</t>
  </si>
  <si>
    <t>Jurchen Tribes 1113 - 1234 AD</t>
  </si>
  <si>
    <t>Jurchen cavalry in guiazima formation</t>
  </si>
  <si>
    <t>Bow*</t>
  </si>
  <si>
    <t>0 - 12</t>
  </si>
  <si>
    <t>Only before 1180</t>
  </si>
  <si>
    <t>Jurchen, Khitan and similar cavalry</t>
  </si>
  <si>
    <t>Any Date</t>
  </si>
  <si>
    <t>Only from 1152</t>
  </si>
  <si>
    <t>0-2</t>
  </si>
  <si>
    <t>Poor quality Jurchen cavalry</t>
  </si>
  <si>
    <t>Only from 1180</t>
  </si>
  <si>
    <t>Bohai and other tribal cavalry</t>
  </si>
  <si>
    <t>Anti-cavalry squads</t>
  </si>
  <si>
    <t>Only from 1127</t>
  </si>
  <si>
    <t>Jin Infantry</t>
  </si>
  <si>
    <t>Zongxhiao Jun</t>
  </si>
  <si>
    <t>Only from 1160</t>
  </si>
  <si>
    <t>Steppe mercenaries</t>
  </si>
  <si>
    <t>Chinese Artillery</t>
  </si>
  <si>
    <t>0 - 24</t>
  </si>
  <si>
    <t>Only from 618 - 753</t>
  </si>
  <si>
    <t>Only from 856 AD</t>
  </si>
  <si>
    <t>Only from 1043</t>
  </si>
  <si>
    <t>3 - 15</t>
  </si>
  <si>
    <t>Only from 1170</t>
  </si>
  <si>
    <t>Guard Spearmen</t>
  </si>
  <si>
    <t>Tibetans</t>
  </si>
  <si>
    <t>Strength</t>
  </si>
  <si>
    <t>Move</t>
  </si>
  <si>
    <t>T'ang Dynasty Army Notes</t>
  </si>
  <si>
    <t>Allies:</t>
  </si>
  <si>
    <t>Uighar Turks Army Notes</t>
  </si>
  <si>
    <t>Optional Troops:</t>
  </si>
  <si>
    <t>Burmese Army Notes</t>
  </si>
  <si>
    <t>Khmer Army Notes</t>
  </si>
  <si>
    <r>
      <t>Bolt Shooters</t>
    </r>
    <r>
      <rPr>
        <sz val="10"/>
        <color rgb="FFFF0000"/>
        <rFont val="Arial"/>
        <family val="2"/>
      </rPr>
      <t>^</t>
    </r>
  </si>
  <si>
    <t>Hindu &amp; Tamils Army Notes</t>
  </si>
  <si>
    <t>Nara &amp; Asuka Japan Army Notes</t>
  </si>
  <si>
    <r>
      <t>Retainers with bow</t>
    </r>
    <r>
      <rPr>
        <sz val="10"/>
        <color rgb="FFFF0000"/>
        <rFont val="Arial"/>
        <family val="2"/>
      </rPr>
      <t>^</t>
    </r>
  </si>
  <si>
    <t>Retainers with bow may use Pavise</t>
  </si>
  <si>
    <t>Heian Japan Army Notes</t>
  </si>
  <si>
    <t>Tibetan Army Notes</t>
  </si>
  <si>
    <r>
      <t>Cataphracts</t>
    </r>
    <r>
      <rPr>
        <sz val="10"/>
        <color rgb="FFFF0000"/>
        <rFont val="Arial"/>
        <family val="2"/>
      </rPr>
      <t>^</t>
    </r>
  </si>
  <si>
    <t>Cataphracts can dismount as Heavy Infantry, Heavy Armour, Elite, Phalanx.</t>
  </si>
  <si>
    <t>Champa Army Notes</t>
  </si>
  <si>
    <t>Three Kingdoms Korean Army Notes</t>
  </si>
  <si>
    <t>Jurchen Tribes Army Notes</t>
  </si>
  <si>
    <t>YOU AND WHOSE ARMY - INTRODUCTION TO THE ARMY LISTS</t>
  </si>
  <si>
    <t>Description</t>
  </si>
  <si>
    <t>Comments</t>
  </si>
  <si>
    <t>These Army lists are intended for use with the "You and Whose Army" (YAWA) wargaming rules for the Ancient and Medieval period. This set of lists is designed for the period from about 700 BC to 500 AD, commonly referred to as the Classical Period.</t>
  </si>
  <si>
    <t>Each list  provides a general guide to the troops available to that army, together with maximum and minimum numbers of units for each troop type to give a representation on the table top of how the army was structured in real life.</t>
  </si>
  <si>
    <t>The lists are designed to give a balanced game with armies of 1,000 to 1,500 points. If larger armies are to be fielded then the maximum number of units for troop types may be ignored provided that the "spirit" of the army is adhered to and with the prior agreement of your opponent.</t>
  </si>
  <si>
    <t>For example if using a 2,000 point Alexandrian Macedonian army then the extra 500 points could be 1 additional elephant but mainly Foot Companians and similar infantry, not 5 elephants.</t>
  </si>
  <si>
    <t>These lists have been compiled from a variety of sources, but it is freely acknowledged that they are not the definitive article. Players should therefore not take them as being "set in stone". Lists can always be amended if there is sufficient evidence to support the change.</t>
  </si>
  <si>
    <t>Format of the Lists</t>
  </si>
  <si>
    <t>Each Army List has up to 5 sections:</t>
  </si>
  <si>
    <t>NB. Not all lists have all sections.</t>
  </si>
  <si>
    <r>
      <rPr>
        <b/>
        <sz val="10"/>
        <rFont val="Arial"/>
        <family val="2"/>
      </rPr>
      <t>1. Generals.</t>
    </r>
    <r>
      <rPr>
        <sz val="10"/>
        <rFont val="Arial"/>
        <family val="2"/>
      </rPr>
      <t xml:space="preserve"> All armies must have a C-in-C. He is free. Up to 2 additional generals may be purchased.</t>
    </r>
  </si>
  <si>
    <r>
      <rPr>
        <b/>
        <sz val="10"/>
        <rFont val="Arial"/>
        <family val="2"/>
      </rPr>
      <t xml:space="preserve">2. Core troops. </t>
    </r>
    <r>
      <rPr>
        <sz val="10"/>
        <rFont val="Arial"/>
        <family val="2"/>
      </rPr>
      <t>This section shows the troop types that were the backbone of the army.</t>
    </r>
  </si>
  <si>
    <r>
      <rPr>
        <b/>
        <sz val="10"/>
        <rFont val="Arial"/>
        <family val="2"/>
      </rPr>
      <t>3. Optional troops</t>
    </r>
    <r>
      <rPr>
        <sz val="10"/>
        <rFont val="Arial"/>
        <family val="2"/>
      </rPr>
      <t>. This section shows additional troop types available to the army.</t>
    </r>
  </si>
  <si>
    <r>
      <rPr>
        <b/>
        <sz val="10"/>
        <rFont val="Arial"/>
        <family val="2"/>
      </rPr>
      <t>4. Allies</t>
    </r>
    <r>
      <rPr>
        <sz val="10"/>
        <rFont val="Arial"/>
        <family val="2"/>
      </rPr>
      <t>. This shows the allies that an army can field as an allied contingent. In most cases allied contingents are specified by reference to their own lists, but some are listed below the main army list.</t>
    </r>
  </si>
  <si>
    <t>Allied contingents should be fielded with their own general (this does not count as a C-in-C and so needs to be paid for as an Additional General). This is in addition to the number of generals available in the main list.</t>
  </si>
  <si>
    <r>
      <rPr>
        <b/>
        <sz val="10"/>
        <rFont val="Arial"/>
        <family val="2"/>
      </rPr>
      <t>5. Army Notes.</t>
    </r>
    <r>
      <rPr>
        <sz val="10"/>
        <rFont val="Arial"/>
        <family val="2"/>
      </rPr>
      <t xml:space="preserve"> This section has notes relating to the army or individual troop types within the list.</t>
    </r>
  </si>
  <si>
    <t>Conventions used within the Lists</t>
  </si>
  <si>
    <t>The following conventions are used within the lists:</t>
  </si>
  <si>
    <r>
      <rPr>
        <b/>
        <sz val="10"/>
        <color rgb="FFFF0000"/>
        <rFont val="Arial"/>
        <family val="2"/>
      </rPr>
      <t>^</t>
    </r>
    <r>
      <rPr>
        <sz val="10"/>
        <color theme="1"/>
        <rFont val="Arial"/>
        <family val="2"/>
      </rPr>
      <t xml:space="preserve"> - this indicated that there is an Army Note for the item marked. See the Army Notes for the detail.</t>
    </r>
  </si>
  <si>
    <r>
      <rPr>
        <b/>
        <sz val="10"/>
        <rFont val="Arial"/>
        <family val="2"/>
      </rPr>
      <t>Bow*, Bow**, Bow***</t>
    </r>
    <r>
      <rPr>
        <sz val="10"/>
        <rFont val="Arial"/>
        <family val="2"/>
      </rPr>
      <t>. This is where a unit has some, but not all bases equipped with a bow. The number of asterisks shows the number of bases that can shoot within the unit.</t>
    </r>
  </si>
  <si>
    <r>
      <rPr>
        <b/>
        <sz val="10"/>
        <rFont val="Arial"/>
        <family val="2"/>
      </rPr>
      <t>Special Campaigns</t>
    </r>
    <r>
      <rPr>
        <sz val="10"/>
        <rFont val="Arial"/>
        <family val="2"/>
      </rPr>
      <t xml:space="preserve"> - where an army had a very limited campaign then this part gives details of eg additional troops, allies etc that can be used if the player wishes to play this campaign.</t>
    </r>
  </si>
  <si>
    <t>Note that an army using Special Campaign details should not be used as a standard week-in, week-out army, but is meant for one-off or scenario games.</t>
  </si>
  <si>
    <t>How to use the Lists</t>
  </si>
  <si>
    <t>The lists have been prepopulated with the appropriate points values for each troop type and how they are equipped. The total points for the army is automatically calculated. The player therefore is only required to select the number of units of each type that he chooses in the Units column (Column Q) under the Army Points heading until he reaches the desired total.</t>
  </si>
  <si>
    <t>The total does not need to be exact. For example if the players agree to a 1,000 point game, it is sufficient to get close to this, eg 990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</si>
</sst>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0_ ;\-#,##0\ "/>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0"/>
      <name val="Arial"/>
      <family val="2"/>
    </font>
    <font>
      <u/>
      <sz val="10"/>
      <color indexed="12"/>
      <name val="Arial"/>
      <family val="2"/>
    </font>
    <font>
      <sz val="11"/>
      <color theme="1"/>
      <name val="Arial"/>
      <family val="2"/>
    </font>
    <font>
      <sz val="10"/>
      <color theme="1"/>
      <name val="Arial"/>
      <family val="2"/>
    </font>
    <font>
      <b/>
      <sz val="10"/>
      <color theme="1"/>
      <name val="Arial"/>
      <family val="2"/>
    </font>
    <font>
      <sz val="8"/>
      <name val="Calibri"/>
      <family val="2"/>
      <scheme val="minor"/>
    </font>
    <font>
      <sz val="10"/>
      <color rgb="FFFF0000"/>
      <name val="Arial"/>
      <family val="2"/>
    </font>
    <font>
      <b/>
      <sz val="12"/>
      <color theme="0"/>
      <name val="Arial"/>
      <family val="2"/>
    </font>
    <font>
      <b/>
      <sz val="10"/>
      <color rgb="FFFF0000"/>
      <name val="Arial"/>
      <family val="2"/>
    </font>
  </fonts>
  <fills count="12">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indexed="55"/>
        <bgColor indexed="64"/>
      </patternFill>
    </fill>
    <fill>
      <patternFill patternType="solid">
        <fgColor theme="7" tint="0.39997558519241921"/>
        <bgColor indexed="64"/>
      </patternFill>
    </fill>
    <fill>
      <patternFill patternType="solid">
        <fgColor indexed="41"/>
        <bgColor indexed="64"/>
      </patternFill>
    </fill>
    <fill>
      <patternFill patternType="solid">
        <fgColor rgb="FFCCFFCC"/>
        <bgColor indexed="64"/>
      </patternFill>
    </fill>
    <fill>
      <patternFill patternType="solid">
        <fgColor rgb="FFCCFFFF"/>
        <bgColor indexed="64"/>
      </patternFill>
    </fill>
    <fill>
      <patternFill patternType="solid">
        <fgColor rgb="FF0070C0"/>
        <bgColor indexed="64"/>
      </patternFill>
    </fill>
    <fill>
      <patternFill patternType="solid">
        <fgColor rgb="FFF5FEA2"/>
        <bgColor indexed="64"/>
      </patternFill>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0" fontId="5" fillId="0" borderId="0"/>
    <xf numFmtId="0" fontId="6" fillId="0" borderId="0" applyNumberFormat="0" applyFill="0" applyBorder="0" applyAlignment="0" applyProtection="0">
      <alignment vertical="top"/>
      <protection locked="0"/>
    </xf>
  </cellStyleXfs>
  <cellXfs count="277">
    <xf numFmtId="0" fontId="0" fillId="0" borderId="0" xfId="0"/>
    <xf numFmtId="0" fontId="3" fillId="2" borderId="1" xfId="0" applyFont="1" applyFill="1" applyBorder="1" applyAlignment="1">
      <alignment horizontal="center"/>
    </xf>
    <xf numFmtId="0" fontId="3" fillId="0" borderId="0" xfId="0" applyFont="1" applyAlignment="1">
      <alignment horizontal="center"/>
    </xf>
    <xf numFmtId="0" fontId="3" fillId="3" borderId="1" xfId="0" applyFont="1" applyFill="1" applyBorder="1" applyAlignment="1">
      <alignment horizontal="center" vertical="top"/>
    </xf>
    <xf numFmtId="0" fontId="2" fillId="0" borderId="1" xfId="0" applyFont="1" applyBorder="1" applyAlignment="1">
      <alignment horizontal="center" vertical="center" wrapText="1"/>
    </xf>
    <xf numFmtId="1" fontId="2" fillId="5" borderId="4" xfId="0" applyNumberFormat="1" applyFont="1" applyFill="1" applyBorder="1" applyAlignment="1">
      <alignment horizontal="center" vertical="center" wrapText="1"/>
    </xf>
    <xf numFmtId="1" fontId="2" fillId="5" borderId="10" xfId="0" applyNumberFormat="1" applyFont="1" applyFill="1" applyBorder="1" applyAlignment="1">
      <alignment horizontal="center" vertical="center" wrapText="1"/>
    </xf>
    <xf numFmtId="1" fontId="2" fillId="5" borderId="11" xfId="0" applyNumberFormat="1" applyFont="1" applyFill="1" applyBorder="1" applyAlignment="1">
      <alignment horizontal="center" vertical="center" wrapText="1"/>
    </xf>
    <xf numFmtId="0" fontId="7" fillId="0" borderId="0" xfId="0" applyFont="1"/>
    <xf numFmtId="0" fontId="7" fillId="0" borderId="0" xfId="0" applyFont="1" applyAlignment="1">
      <alignment vertical="top"/>
    </xf>
    <xf numFmtId="1" fontId="7" fillId="6" borderId="0" xfId="0" applyNumberFormat="1" applyFont="1" applyFill="1" applyAlignment="1">
      <alignment horizontal="center" vertical="center"/>
    </xf>
    <xf numFmtId="0" fontId="2" fillId="0" borderId="2" xfId="3" applyFont="1" applyBorder="1" applyAlignment="1">
      <alignment horizontal="center" vertical="center"/>
    </xf>
    <xf numFmtId="0" fontId="2" fillId="0" borderId="1" xfId="3" applyFont="1" applyBorder="1" applyAlignment="1">
      <alignment horizontal="center" vertical="center"/>
    </xf>
    <xf numFmtId="1" fontId="2" fillId="0" borderId="1" xfId="3" applyNumberFormat="1" applyFont="1" applyBorder="1" applyAlignment="1">
      <alignment horizontal="center" vertical="center"/>
    </xf>
    <xf numFmtId="0" fontId="2" fillId="0" borderId="4" xfId="3" applyFont="1" applyBorder="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2" fillId="0" borderId="0" xfId="3" applyFont="1"/>
    <xf numFmtId="1" fontId="2" fillId="0" borderId="0" xfId="3" applyNumberFormat="1" applyFont="1" applyAlignment="1">
      <alignment vertical="center"/>
    </xf>
    <xf numFmtId="1" fontId="2" fillId="0" borderId="0" xfId="3" applyNumberFormat="1" applyFont="1" applyAlignment="1">
      <alignment horizontal="center"/>
    </xf>
    <xf numFmtId="1" fontId="2" fillId="0" borderId="0" xfId="3" quotePrefix="1" applyNumberFormat="1" applyFont="1" applyAlignment="1">
      <alignment vertical="center"/>
    </xf>
    <xf numFmtId="0" fontId="8" fillId="0" borderId="0" xfId="0" applyFont="1"/>
    <xf numFmtId="0" fontId="9" fillId="0" borderId="10" xfId="0" applyFont="1" applyBorder="1"/>
    <xf numFmtId="1" fontId="8" fillId="0" borderId="1" xfId="0" applyNumberFormat="1" applyFont="1" applyBorder="1" applyAlignment="1">
      <alignment horizontal="center" vertical="center"/>
    </xf>
    <xf numFmtId="0" fontId="2" fillId="0" borderId="1" xfId="0" applyFont="1" applyBorder="1" applyAlignment="1">
      <alignment horizontal="center" vertical="center"/>
    </xf>
    <xf numFmtId="0" fontId="7" fillId="0" borderId="0" xfId="0" applyFont="1" applyAlignment="1">
      <alignment vertical="center"/>
    </xf>
    <xf numFmtId="0" fontId="8" fillId="0" borderId="1" xfId="0" applyFont="1" applyBorder="1" applyAlignment="1">
      <alignment vertical="center"/>
    </xf>
    <xf numFmtId="1" fontId="8" fillId="0" borderId="1" xfId="0" applyNumberFormat="1" applyFont="1" applyBorder="1" applyAlignment="1">
      <alignment vertical="center"/>
    </xf>
    <xf numFmtId="1" fontId="2" fillId="4" borderId="4" xfId="0" applyNumberFormat="1" applyFont="1" applyFill="1" applyBorder="1" applyAlignment="1">
      <alignment horizontal="center" vertical="center" wrapText="1"/>
    </xf>
    <xf numFmtId="1" fontId="8" fillId="4" borderId="1" xfId="0" applyNumberFormat="1" applyFont="1" applyFill="1" applyBorder="1" applyAlignment="1">
      <alignment horizontal="center" vertical="center"/>
    </xf>
    <xf numFmtId="0" fontId="7" fillId="6" borderId="0" xfId="0" applyFont="1" applyFill="1" applyAlignment="1">
      <alignment horizontal="left" vertical="center"/>
    </xf>
    <xf numFmtId="0" fontId="7" fillId="8" borderId="0" xfId="0" applyFont="1" applyFill="1" applyAlignment="1">
      <alignment vertical="center"/>
    </xf>
    <xf numFmtId="0" fontId="7" fillId="6" borderId="0" xfId="0" applyFont="1" applyFill="1" applyAlignment="1">
      <alignment vertical="center"/>
    </xf>
    <xf numFmtId="1" fontId="7" fillId="6" borderId="14" xfId="0" applyNumberFormat="1" applyFont="1" applyFill="1" applyBorder="1" applyAlignment="1">
      <alignment horizontal="center" vertical="center"/>
    </xf>
    <xf numFmtId="1" fontId="7" fillId="6" borderId="8" xfId="0" applyNumberFormat="1" applyFont="1" applyFill="1" applyBorder="1" applyAlignment="1">
      <alignment horizontal="center" vertical="center"/>
    </xf>
    <xf numFmtId="0" fontId="8" fillId="0" borderId="0" xfId="0" applyFont="1" applyAlignment="1">
      <alignment vertical="center"/>
    </xf>
    <xf numFmtId="1" fontId="8" fillId="0" borderId="0" xfId="0" applyNumberFormat="1" applyFont="1" applyAlignment="1">
      <alignment vertical="center"/>
    </xf>
    <xf numFmtId="1" fontId="3" fillId="4" borderId="9" xfId="0" applyNumberFormat="1"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3" fillId="4" borderId="11"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44" fontId="8" fillId="0" borderId="0" xfId="1" applyFont="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0" fillId="6" borderId="0" xfId="0" applyFill="1" applyAlignment="1">
      <alignment horizontal="left"/>
    </xf>
    <xf numFmtId="0" fontId="0" fillId="6" borderId="0" xfId="0" applyFill="1"/>
    <xf numFmtId="1" fontId="0" fillId="6" borderId="0" xfId="0" applyNumberFormat="1" applyFill="1" applyAlignment="1">
      <alignment horizontal="center"/>
    </xf>
    <xf numFmtId="1" fontId="0" fillId="6" borderId="0" xfId="0" applyNumberFormat="1" applyFill="1" applyAlignment="1">
      <alignment horizontal="center" vertical="center"/>
    </xf>
    <xf numFmtId="1" fontId="0" fillId="6" borderId="6" xfId="0" applyNumberFormat="1" applyFill="1" applyBorder="1" applyAlignment="1">
      <alignment horizontal="center"/>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1" fontId="2" fillId="5" borderId="10" xfId="0" applyNumberFormat="1" applyFont="1" applyFill="1" applyBorder="1" applyAlignment="1">
      <alignment horizontal="center" vertical="top" wrapText="1"/>
    </xf>
    <xf numFmtId="1" fontId="2" fillId="5" borderId="11" xfId="0" applyNumberFormat="1" applyFont="1" applyFill="1" applyBorder="1" applyAlignment="1">
      <alignment horizontal="center" vertical="top" wrapText="1"/>
    </xf>
    <xf numFmtId="0" fontId="2" fillId="0" borderId="1" xfId="3" applyFont="1" applyBorder="1" applyAlignment="1">
      <alignment horizontal="center" vertical="center" wrapText="1"/>
    </xf>
    <xf numFmtId="0" fontId="8" fillId="0" borderId="1" xfId="0" applyFont="1" applyBorder="1" applyAlignment="1">
      <alignment horizontal="left" vertical="center" wrapText="1"/>
    </xf>
    <xf numFmtId="0" fontId="8" fillId="0" borderId="2" xfId="0" quotePrefix="1" applyFont="1" applyBorder="1" applyAlignment="1">
      <alignment horizontal="center" vertical="center"/>
    </xf>
    <xf numFmtId="0" fontId="8" fillId="0" borderId="1" xfId="0" quotePrefix="1" applyFont="1" applyBorder="1" applyAlignment="1">
      <alignment horizontal="center" vertical="center"/>
    </xf>
    <xf numFmtId="0" fontId="8" fillId="0" borderId="7" xfId="0" quotePrefix="1" applyFont="1" applyBorder="1" applyAlignment="1">
      <alignment horizontal="center" vertical="center"/>
    </xf>
    <xf numFmtId="0" fontId="8" fillId="0" borderId="9" xfId="0" applyFont="1" applyBorder="1" applyAlignment="1">
      <alignment vertical="center"/>
    </xf>
    <xf numFmtId="1" fontId="8" fillId="0" borderId="2" xfId="0" applyNumberFormat="1" applyFont="1" applyBorder="1" applyAlignment="1">
      <alignment horizontal="center" vertical="center"/>
    </xf>
    <xf numFmtId="0" fontId="8" fillId="6" borderId="9" xfId="0" applyFont="1" applyFill="1" applyBorder="1" applyAlignment="1">
      <alignment horizontal="left"/>
    </xf>
    <xf numFmtId="0" fontId="0" fillId="6" borderId="10" xfId="0" applyFill="1" applyBorder="1" applyAlignment="1">
      <alignment horizontal="left"/>
    </xf>
    <xf numFmtId="0" fontId="0" fillId="6" borderId="10" xfId="0" applyFill="1" applyBorder="1"/>
    <xf numFmtId="1" fontId="0" fillId="6" borderId="10" xfId="0" applyNumberFormat="1" applyFill="1" applyBorder="1" applyAlignment="1">
      <alignment horizontal="center"/>
    </xf>
    <xf numFmtId="1" fontId="0" fillId="6" borderId="10" xfId="0" applyNumberFormat="1" applyFill="1" applyBorder="1" applyAlignment="1">
      <alignment horizontal="center" vertical="center"/>
    </xf>
    <xf numFmtId="1" fontId="0" fillId="6" borderId="11" xfId="0" applyNumberFormat="1" applyFill="1" applyBorder="1" applyAlignment="1">
      <alignment horizontal="center"/>
    </xf>
    <xf numFmtId="0" fontId="8" fillId="0" borderId="1" xfId="0" applyFont="1" applyBorder="1" applyAlignment="1">
      <alignment vertical="center" wrapText="1"/>
    </xf>
    <xf numFmtId="1" fontId="0" fillId="6" borderId="11" xfId="0" applyNumberFormat="1" applyFill="1" applyBorder="1" applyAlignment="1">
      <alignment horizontal="center" vertical="center"/>
    </xf>
    <xf numFmtId="0" fontId="8" fillId="0" borderId="0" xfId="0" applyFont="1" applyAlignment="1">
      <alignment vertical="top"/>
    </xf>
    <xf numFmtId="0" fontId="6" fillId="0" borderId="1" xfId="4" applyBorder="1" applyAlignment="1" applyProtection="1">
      <alignment horizontal="center"/>
    </xf>
    <xf numFmtId="0" fontId="6" fillId="0" borderId="2" xfId="4" applyBorder="1" applyAlignment="1" applyProtection="1">
      <alignment horizontal="center"/>
    </xf>
    <xf numFmtId="0" fontId="6" fillId="0" borderId="0" xfId="4" applyFill="1" applyBorder="1" applyAlignment="1" applyProtection="1"/>
    <xf numFmtId="0" fontId="8" fillId="0" borderId="1" xfId="0" applyFont="1" applyBorder="1" applyAlignment="1">
      <alignment horizontal="center"/>
    </xf>
    <xf numFmtId="0" fontId="8" fillId="0" borderId="2" xfId="0" applyFont="1" applyBorder="1" applyAlignment="1">
      <alignment horizontal="center"/>
    </xf>
    <xf numFmtId="0" fontId="9" fillId="6" borderId="5" xfId="0" applyFont="1" applyFill="1" applyBorder="1" applyAlignment="1">
      <alignment horizontal="left"/>
    </xf>
    <xf numFmtId="0" fontId="9" fillId="6" borderId="5" xfId="0" applyFont="1" applyFill="1" applyBorder="1" applyAlignment="1">
      <alignment horizontal="left" vertical="center"/>
    </xf>
    <xf numFmtId="0" fontId="9" fillId="6" borderId="9" xfId="0" applyFont="1" applyFill="1" applyBorder="1" applyAlignment="1">
      <alignment horizontal="left"/>
    </xf>
    <xf numFmtId="0" fontId="9" fillId="6" borderId="9"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2" fillId="0" borderId="9" xfId="0" applyFont="1" applyBorder="1" applyAlignment="1">
      <alignment horizontal="left" vertical="top" wrapText="1"/>
    </xf>
    <xf numFmtId="0" fontId="0" fillId="0" borderId="11" xfId="0" applyBorder="1" applyAlignment="1">
      <alignment horizontal="left" vertical="top"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2" fillId="0" borderId="2" xfId="3" applyFont="1" applyBorder="1" applyAlignment="1">
      <alignment horizontal="center" vertical="center" wrapText="1"/>
    </xf>
    <xf numFmtId="0" fontId="2" fillId="0" borderId="4" xfId="3" applyFont="1" applyBorder="1" applyAlignment="1">
      <alignment horizontal="center" vertical="center" wrapText="1"/>
    </xf>
    <xf numFmtId="0" fontId="2" fillId="0" borderId="2" xfId="3" applyFont="1" applyBorder="1" applyAlignment="1">
      <alignment horizontal="center" vertical="center"/>
    </xf>
    <xf numFmtId="0" fontId="2" fillId="0" borderId="4" xfId="3" applyFont="1" applyBorder="1" applyAlignment="1">
      <alignment horizontal="center" vertical="center"/>
    </xf>
    <xf numFmtId="0" fontId="2" fillId="0" borderId="3" xfId="3" applyFont="1" applyBorder="1" applyAlignment="1">
      <alignment horizontal="center" vertical="center"/>
    </xf>
    <xf numFmtId="0" fontId="2" fillId="0" borderId="2" xfId="1" applyNumberFormat="1" applyFont="1" applyBorder="1" applyAlignment="1">
      <alignment horizontal="center" vertical="center"/>
    </xf>
    <xf numFmtId="0" fontId="2" fillId="0" borderId="3" xfId="1" applyNumberFormat="1" applyFont="1" applyBorder="1" applyAlignment="1">
      <alignment horizontal="center" vertical="center"/>
    </xf>
    <xf numFmtId="0" fontId="2" fillId="0" borderId="4" xfId="1" applyNumberFormat="1" applyFont="1" applyBorder="1" applyAlignment="1">
      <alignment horizontal="center" vertical="center"/>
    </xf>
    <xf numFmtId="165" fontId="2" fillId="0" borderId="2" xfId="1" applyNumberFormat="1" applyFont="1" applyBorder="1" applyAlignment="1">
      <alignment horizontal="center" vertical="center"/>
    </xf>
    <xf numFmtId="165" fontId="2" fillId="0" borderId="4" xfId="1" applyNumberFormat="1" applyFont="1" applyBorder="1" applyAlignment="1">
      <alignment horizontal="center" vertical="center"/>
    </xf>
    <xf numFmtId="165" fontId="2" fillId="0" borderId="3" xfId="1" applyNumberFormat="1" applyFont="1" applyBorder="1" applyAlignment="1">
      <alignment horizontal="center" vertical="center"/>
    </xf>
    <xf numFmtId="164" fontId="3" fillId="5" borderId="2" xfId="0" applyNumberFormat="1"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xf numFmtId="1" fontId="2" fillId="0" borderId="9" xfId="0" quotePrefix="1" applyNumberFormat="1" applyFont="1" applyBorder="1" applyAlignment="1">
      <alignment horizontal="center" vertical="center"/>
    </xf>
    <xf numFmtId="1" fontId="8" fillId="0" borderId="11" xfId="0" quotePrefix="1" applyNumberFormat="1" applyFont="1" applyBorder="1" applyAlignment="1">
      <alignment horizontal="center" vertical="center"/>
    </xf>
    <xf numFmtId="0" fontId="3" fillId="7" borderId="9" xfId="0" applyFont="1" applyFill="1" applyBorder="1" applyAlignment="1">
      <alignment horizontal="center" vertical="center"/>
    </xf>
    <xf numFmtId="0" fontId="3" fillId="7" borderId="11" xfId="0" applyFont="1" applyFill="1" applyBorder="1" applyAlignment="1">
      <alignment horizontal="center" vertical="center"/>
    </xf>
    <xf numFmtId="164" fontId="3" fillId="4" borderId="9" xfId="0" applyNumberFormat="1" applyFont="1" applyFill="1" applyBorder="1" applyAlignment="1">
      <alignment horizontal="center" vertical="top"/>
    </xf>
    <xf numFmtId="164" fontId="3" fillId="4" borderId="10" xfId="0" applyNumberFormat="1" applyFont="1" applyFill="1" applyBorder="1" applyAlignment="1">
      <alignment horizontal="center" vertical="top"/>
    </xf>
    <xf numFmtId="164" fontId="3" fillId="4" borderId="11" xfId="0" applyNumberFormat="1" applyFont="1" applyFill="1" applyBorder="1" applyAlignment="1">
      <alignment horizontal="center" vertical="top"/>
    </xf>
    <xf numFmtId="0" fontId="3" fillId="5" borderId="9" xfId="0" applyFont="1" applyFill="1" applyBorder="1" applyAlignment="1">
      <alignment horizontal="center" vertical="top"/>
    </xf>
    <xf numFmtId="0" fontId="3" fillId="5" borderId="10" xfId="0" applyFont="1" applyFill="1" applyBorder="1" applyAlignment="1">
      <alignment horizontal="center" vertical="top"/>
    </xf>
    <xf numFmtId="0" fontId="3" fillId="5" borderId="11" xfId="0" applyFont="1" applyFill="1" applyBorder="1" applyAlignment="1">
      <alignment horizontal="center" vertical="top"/>
    </xf>
    <xf numFmtId="164" fontId="3" fillId="4" borderId="2"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0" xfId="0" applyFont="1" applyFill="1" applyBorder="1" applyAlignment="1">
      <alignment horizontal="center" vertical="top"/>
    </xf>
    <xf numFmtId="0" fontId="2" fillId="0" borderId="9" xfId="3" applyFont="1" applyBorder="1" applyAlignment="1">
      <alignment horizontal="left" vertical="center"/>
    </xf>
    <xf numFmtId="0" fontId="2" fillId="0" borderId="10" xfId="3" applyFont="1" applyBorder="1" applyAlignment="1">
      <alignment horizontal="left" vertical="center"/>
    </xf>
    <xf numFmtId="0" fontId="2" fillId="0" borderId="11" xfId="3" applyFont="1" applyBorder="1" applyAlignment="1">
      <alignment horizontal="left" vertical="center"/>
    </xf>
    <xf numFmtId="0" fontId="2" fillId="0" borderId="1" xfId="3" applyFont="1" applyBorder="1" applyAlignment="1">
      <alignment horizontal="left" vertical="center"/>
    </xf>
    <xf numFmtId="1" fontId="2" fillId="0" borderId="1" xfId="3" quotePrefix="1" applyNumberFormat="1" applyFont="1" applyBorder="1" applyAlignment="1">
      <alignment horizontal="center" vertical="center"/>
    </xf>
    <xf numFmtId="1" fontId="2" fillId="0" borderId="9" xfId="3" quotePrefix="1" applyNumberFormat="1" applyFont="1" applyBorder="1" applyAlignment="1">
      <alignment horizontal="center" vertical="center"/>
    </xf>
    <xf numFmtId="1" fontId="2" fillId="0" borderId="11" xfId="3" quotePrefix="1" applyNumberFormat="1" applyFont="1" applyBorder="1" applyAlignment="1">
      <alignment horizontal="center" vertical="center"/>
    </xf>
    <xf numFmtId="0" fontId="2" fillId="0" borderId="1" xfId="3" applyFont="1" applyBorder="1" applyAlignment="1">
      <alignment horizontal="left" vertical="center" wrapText="1"/>
    </xf>
    <xf numFmtId="0" fontId="4" fillId="8" borderId="9" xfId="3" applyFont="1" applyFill="1" applyBorder="1" applyAlignment="1">
      <alignment horizontal="left" vertical="center"/>
    </xf>
    <xf numFmtId="0" fontId="4" fillId="8" borderId="10" xfId="3" applyFont="1" applyFill="1" applyBorder="1" applyAlignment="1">
      <alignment horizontal="left" vertical="center"/>
    </xf>
    <xf numFmtId="0" fontId="4" fillId="8" borderId="11" xfId="3" applyFont="1" applyFill="1" applyBorder="1" applyAlignment="1">
      <alignment horizontal="left" vertical="center"/>
    </xf>
    <xf numFmtId="16" fontId="2" fillId="0" borderId="12" xfId="3" quotePrefix="1" applyNumberFormat="1" applyFont="1" applyBorder="1" applyAlignment="1">
      <alignment horizontal="center" vertical="center"/>
    </xf>
    <xf numFmtId="16" fontId="2" fillId="0" borderId="13" xfId="3" quotePrefix="1" applyNumberFormat="1" applyFont="1" applyBorder="1" applyAlignment="1">
      <alignment horizontal="center" vertical="center"/>
    </xf>
    <xf numFmtId="16" fontId="2" fillId="0" borderId="7" xfId="3" quotePrefix="1" applyNumberFormat="1" applyFont="1" applyBorder="1" applyAlignment="1">
      <alignment horizontal="center" vertical="center"/>
    </xf>
    <xf numFmtId="16" fontId="2" fillId="0" borderId="8" xfId="3" quotePrefix="1" applyNumberFormat="1" applyFont="1" applyBorder="1" applyAlignment="1">
      <alignment horizontal="center" vertical="center"/>
    </xf>
    <xf numFmtId="0" fontId="4" fillId="7" borderId="9" xfId="3" applyFont="1" applyFill="1" applyBorder="1" applyAlignment="1">
      <alignment horizontal="center"/>
    </xf>
    <xf numFmtId="0" fontId="4" fillId="7" borderId="10" xfId="3" applyFont="1" applyFill="1" applyBorder="1" applyAlignment="1">
      <alignment horizontal="center"/>
    </xf>
    <xf numFmtId="0" fontId="4" fillId="7" borderId="11" xfId="3" applyFont="1" applyFill="1" applyBorder="1" applyAlignment="1">
      <alignment horizont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2"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0" borderId="12" xfId="3" applyFont="1" applyBorder="1" applyAlignment="1">
      <alignment horizontal="left" vertical="center" wrapText="1"/>
    </xf>
    <xf numFmtId="0" fontId="2" fillId="0" borderId="13"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0" borderId="7" xfId="3" applyFont="1" applyBorder="1" applyAlignment="1">
      <alignment horizontal="left" vertical="center" wrapText="1"/>
    </xf>
    <xf numFmtId="0" fontId="2" fillId="0" borderId="8" xfId="3" applyFont="1" applyBorder="1" applyAlignment="1">
      <alignment horizontal="left" vertical="center" wrapText="1"/>
    </xf>
    <xf numFmtId="1" fontId="2" fillId="0" borderId="12" xfId="3" applyNumberFormat="1" applyFont="1" applyBorder="1" applyAlignment="1">
      <alignment horizontal="center" vertical="center"/>
    </xf>
    <xf numFmtId="1" fontId="2" fillId="0" borderId="13" xfId="3" applyNumberFormat="1" applyFont="1" applyBorder="1" applyAlignment="1">
      <alignment horizontal="center" vertical="center"/>
    </xf>
    <xf numFmtId="1" fontId="2" fillId="0" borderId="5" xfId="3" applyNumberFormat="1" applyFont="1" applyBorder="1" applyAlignment="1">
      <alignment horizontal="center" vertical="center"/>
    </xf>
    <xf numFmtId="1" fontId="2" fillId="0" borderId="6" xfId="3" applyNumberFormat="1" applyFont="1" applyBorder="1" applyAlignment="1">
      <alignment horizontal="center" vertical="center"/>
    </xf>
    <xf numFmtId="0" fontId="2" fillId="0" borderId="12" xfId="3" quotePrefix="1" applyFont="1" applyBorder="1" applyAlignment="1">
      <alignment horizontal="center" vertical="center"/>
    </xf>
    <xf numFmtId="0" fontId="2" fillId="0" borderId="13" xfId="3" applyFont="1" applyBorder="1" applyAlignment="1">
      <alignment horizontal="center" vertical="center"/>
    </xf>
    <xf numFmtId="0" fontId="2" fillId="0" borderId="5" xfId="3" applyFont="1" applyBorder="1" applyAlignment="1">
      <alignment horizontal="center" vertical="center"/>
    </xf>
    <xf numFmtId="0" fontId="2" fillId="0" borderId="6" xfId="3" applyFont="1" applyBorder="1" applyAlignment="1">
      <alignment horizontal="center" vertical="center"/>
    </xf>
    <xf numFmtId="0" fontId="2" fillId="0" borderId="7" xfId="3" applyFont="1" applyBorder="1" applyAlignment="1">
      <alignment horizontal="center" vertical="center"/>
    </xf>
    <xf numFmtId="0" fontId="2" fillId="0" borderId="8" xfId="3" applyFont="1" applyBorder="1" applyAlignment="1">
      <alignment horizontal="center" vertical="center"/>
    </xf>
    <xf numFmtId="1" fontId="8" fillId="0" borderId="9" xfId="0" quotePrefix="1" applyNumberFormat="1" applyFont="1" applyBorder="1" applyAlignment="1">
      <alignment horizontal="center" vertical="center"/>
    </xf>
    <xf numFmtId="0" fontId="2" fillId="0" borderId="12" xfId="3" applyFont="1" applyBorder="1" applyAlignment="1">
      <alignment horizontal="left" vertical="center"/>
    </xf>
    <xf numFmtId="0" fontId="2" fillId="0" borderId="13" xfId="3" applyFont="1" applyBorder="1" applyAlignment="1">
      <alignment horizontal="left" vertical="center"/>
    </xf>
    <xf numFmtId="0" fontId="2" fillId="0" borderId="7" xfId="3" applyFont="1" applyBorder="1" applyAlignment="1">
      <alignment horizontal="left" vertical="center"/>
    </xf>
    <xf numFmtId="0" fontId="2" fillId="0" borderId="8" xfId="3" applyFont="1" applyBorder="1" applyAlignment="1">
      <alignment horizontal="left" vertical="center"/>
    </xf>
    <xf numFmtId="1" fontId="2" fillId="0" borderId="12" xfId="3" quotePrefix="1" applyNumberFormat="1" applyFont="1" applyBorder="1" applyAlignment="1">
      <alignment horizontal="center" vertical="center"/>
    </xf>
    <xf numFmtId="1" fontId="2" fillId="0" borderId="7" xfId="3" applyNumberFormat="1" applyFont="1" applyBorder="1" applyAlignment="1">
      <alignment horizontal="center" vertical="center"/>
    </xf>
    <xf numFmtId="1" fontId="2" fillId="0" borderId="8" xfId="3" applyNumberFormat="1" applyFont="1" applyBorder="1" applyAlignment="1">
      <alignment horizontal="center" vertical="center"/>
    </xf>
    <xf numFmtId="1" fontId="2" fillId="0" borderId="11" xfId="3" applyNumberFormat="1" applyFont="1" applyBorder="1" applyAlignment="1">
      <alignment horizontal="center" vertical="center"/>
    </xf>
    <xf numFmtId="0" fontId="2" fillId="0" borderId="5" xfId="3" applyFont="1" applyBorder="1" applyAlignment="1">
      <alignment horizontal="left" vertical="center"/>
    </xf>
    <xf numFmtId="0" fontId="2" fillId="0" borderId="6" xfId="3" applyFont="1" applyBorder="1" applyAlignment="1">
      <alignment horizontal="left" vertical="center"/>
    </xf>
    <xf numFmtId="1" fontId="2" fillId="0" borderId="13" xfId="3" quotePrefix="1" applyNumberFormat="1" applyFont="1" applyBorder="1" applyAlignment="1">
      <alignment horizontal="center" vertical="center"/>
    </xf>
    <xf numFmtId="1" fontId="2" fillId="0" borderId="5" xfId="3" quotePrefix="1" applyNumberFormat="1" applyFont="1" applyBorder="1" applyAlignment="1">
      <alignment horizontal="center" vertical="center"/>
    </xf>
    <xf numFmtId="1" fontId="2" fillId="0" borderId="6" xfId="3" quotePrefix="1" applyNumberFormat="1" applyFont="1" applyBorder="1" applyAlignment="1">
      <alignment horizontal="center" vertical="center"/>
    </xf>
    <xf numFmtId="1" fontId="2" fillId="0" borderId="7" xfId="3" quotePrefix="1" applyNumberFormat="1" applyFont="1" applyBorder="1" applyAlignment="1">
      <alignment horizontal="center" vertical="center"/>
    </xf>
    <xf numFmtId="1" fontId="2" fillId="0" borderId="8" xfId="3" quotePrefix="1" applyNumberFormat="1"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9" xfId="0" quotePrefix="1" applyFont="1" applyBorder="1" applyAlignment="1">
      <alignment horizontal="center" vertical="center"/>
    </xf>
    <xf numFmtId="0" fontId="8" fillId="0" borderId="11" xfId="0" applyFont="1" applyBorder="1" applyAlignment="1">
      <alignment horizontal="center" vertical="center"/>
    </xf>
    <xf numFmtId="0" fontId="8" fillId="0" borderId="12" xfId="0" quotePrefix="1"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9" fillId="6" borderId="9" xfId="0" applyFont="1" applyFill="1" applyBorder="1" applyAlignment="1">
      <alignment horizontal="left" vertical="center"/>
    </xf>
    <xf numFmtId="0" fontId="9" fillId="6" borderId="10" xfId="0" applyFont="1" applyFill="1" applyBorder="1" applyAlignment="1">
      <alignment horizontal="left" vertical="center"/>
    </xf>
    <xf numFmtId="0" fontId="9" fillId="6" borderId="11" xfId="0" applyFont="1" applyFill="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5" xfId="0" quotePrefix="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center" vertical="center"/>
    </xf>
    <xf numFmtId="0" fontId="8" fillId="0" borderId="11" xfId="0" quotePrefix="1" applyFont="1" applyBorder="1" applyAlignment="1">
      <alignment horizontal="center" vertic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quotePrefix="1" applyFont="1" applyBorder="1" applyAlignment="1">
      <alignment horizontal="center" vertical="center"/>
    </xf>
    <xf numFmtId="0" fontId="8" fillId="0" borderId="1" xfId="0" quotePrefix="1" applyFont="1" applyBorder="1" applyAlignment="1">
      <alignment horizontal="center" vertical="center"/>
    </xf>
    <xf numFmtId="0" fontId="3" fillId="8" borderId="9" xfId="3" applyFont="1" applyFill="1" applyBorder="1" applyAlignment="1">
      <alignment horizontal="left"/>
    </xf>
    <xf numFmtId="0" fontId="3" fillId="8" borderId="10" xfId="3" applyFont="1" applyFill="1" applyBorder="1" applyAlignment="1">
      <alignment horizontal="left"/>
    </xf>
    <xf numFmtId="0" fontId="3" fillId="8" borderId="11" xfId="3" applyFont="1" applyFill="1" applyBorder="1" applyAlignment="1">
      <alignment horizontal="left"/>
    </xf>
    <xf numFmtId="1" fontId="0" fillId="0" borderId="2" xfId="0" quotePrefix="1" applyNumberForma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9" xfId="0" applyFont="1" applyBorder="1" applyAlignment="1">
      <alignment horizontal="left" vertical="top" wrapText="1"/>
    </xf>
    <xf numFmtId="0" fontId="8" fillId="0" borderId="11" xfId="0" applyFont="1" applyBorder="1" applyAlignment="1">
      <alignment horizontal="left" vertical="top" wrapText="1"/>
    </xf>
    <xf numFmtId="0" fontId="8" fillId="0" borderId="13" xfId="0" quotePrefix="1" applyFont="1" applyBorder="1" applyAlignment="1">
      <alignment horizontal="center" vertical="center"/>
    </xf>
    <xf numFmtId="0" fontId="8" fillId="0" borderId="7" xfId="0" quotePrefix="1" applyFont="1" applyBorder="1" applyAlignment="1">
      <alignment horizontal="center" vertical="center"/>
    </xf>
    <xf numFmtId="0" fontId="8" fillId="0" borderId="8" xfId="0" quotePrefix="1" applyFont="1" applyBorder="1" applyAlignment="1">
      <alignment horizontal="center" vertical="center"/>
    </xf>
    <xf numFmtId="0" fontId="2" fillId="0" borderId="9" xfId="0" applyFont="1" applyBorder="1" applyAlignment="1">
      <alignment horizontal="left" vertical="center" wrapText="1"/>
    </xf>
    <xf numFmtId="0" fontId="0" fillId="0" borderId="11" xfId="0" applyBorder="1" applyAlignment="1">
      <alignment horizontal="left" vertical="center" wrapText="1"/>
    </xf>
    <xf numFmtId="0" fontId="8" fillId="0" borderId="6" xfId="0" quotePrefix="1" applyFont="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2" fillId="8" borderId="9" xfId="3" applyFont="1" applyFill="1" applyBorder="1" applyAlignment="1">
      <alignment horizontal="left"/>
    </xf>
    <xf numFmtId="0" fontId="2" fillId="8" borderId="10" xfId="3" applyFont="1" applyFill="1" applyBorder="1" applyAlignment="1">
      <alignment horizontal="left"/>
    </xf>
    <xf numFmtId="0" fontId="2" fillId="8" borderId="11" xfId="3" applyFont="1" applyFill="1" applyBorder="1" applyAlignment="1">
      <alignment horizontal="left"/>
    </xf>
    <xf numFmtId="0" fontId="8" fillId="0" borderId="9" xfId="0" applyFont="1" applyBorder="1" applyAlignment="1">
      <alignment horizontal="center" vertical="center"/>
    </xf>
    <xf numFmtId="17" fontId="8" fillId="0" borderId="2" xfId="0" quotePrefix="1" applyNumberFormat="1" applyFont="1" applyBorder="1" applyAlignment="1">
      <alignment horizontal="center" vertical="center"/>
    </xf>
    <xf numFmtId="0" fontId="8" fillId="0" borderId="13" xfId="0" applyFont="1" applyBorder="1" applyAlignment="1">
      <alignment horizontal="left" wrapText="1"/>
    </xf>
    <xf numFmtId="0" fontId="8" fillId="0" borderId="5" xfId="0" applyFont="1" applyBorder="1" applyAlignment="1">
      <alignment horizontal="left" wrapText="1"/>
    </xf>
    <xf numFmtId="0" fontId="8" fillId="0" borderId="6" xfId="0" applyFont="1" applyBorder="1" applyAlignment="1">
      <alignment horizontal="left" wrapText="1"/>
    </xf>
    <xf numFmtId="0" fontId="8" fillId="0" borderId="7" xfId="0" applyFont="1" applyBorder="1" applyAlignment="1">
      <alignment horizontal="left" wrapText="1"/>
    </xf>
    <xf numFmtId="0" fontId="8" fillId="0" borderId="8" xfId="0" applyFont="1" applyBorder="1" applyAlignment="1">
      <alignment horizontal="left" wrapText="1"/>
    </xf>
    <xf numFmtId="0" fontId="8" fillId="0" borderId="1" xfId="0" applyFont="1" applyBorder="1" applyAlignment="1">
      <alignment horizontal="left" vertical="center" wrapText="1"/>
    </xf>
    <xf numFmtId="0" fontId="2" fillId="0" borderId="9" xfId="3" quotePrefix="1" applyFont="1" applyBorder="1" applyAlignment="1">
      <alignment horizontal="center" vertical="center"/>
    </xf>
    <xf numFmtId="0" fontId="2" fillId="0" borderId="11" xfId="3" applyFont="1" applyBorder="1" applyAlignment="1">
      <alignment horizontal="center" vertical="center"/>
    </xf>
    <xf numFmtId="0" fontId="8" fillId="0" borderId="3" xfId="0" quotePrefix="1" applyFont="1" applyBorder="1" applyAlignment="1">
      <alignment horizontal="center" vertical="center"/>
    </xf>
    <xf numFmtId="1" fontId="0" fillId="0" borderId="9" xfId="0" quotePrefix="1" applyNumberFormat="1" applyBorder="1" applyAlignment="1">
      <alignment horizontal="center" vertical="center"/>
    </xf>
    <xf numFmtId="1" fontId="0" fillId="0" borderId="11" xfId="0" applyNumberFormat="1" applyBorder="1" applyAlignment="1">
      <alignment horizontal="center" vertical="center"/>
    </xf>
    <xf numFmtId="0" fontId="8" fillId="0" borderId="1" xfId="0" applyFont="1" applyBorder="1" applyAlignment="1">
      <alignment horizontal="left"/>
    </xf>
    <xf numFmtId="0" fontId="8" fillId="0" borderId="9" xfId="0" applyFont="1" applyBorder="1" applyAlignment="1">
      <alignment horizontal="left"/>
    </xf>
    <xf numFmtId="0" fontId="8" fillId="0" borderId="11" xfId="0" applyFont="1" applyBorder="1" applyAlignment="1">
      <alignment horizontal="left"/>
    </xf>
    <xf numFmtId="0" fontId="12" fillId="9" borderId="15" xfId="0" applyFont="1" applyFill="1" applyBorder="1" applyAlignment="1">
      <alignment horizontal="center" vertical="center"/>
    </xf>
    <xf numFmtId="0" fontId="12" fillId="9" borderId="16" xfId="0" applyFont="1" applyFill="1" applyBorder="1" applyAlignment="1">
      <alignment horizontal="center" vertical="center"/>
    </xf>
    <xf numFmtId="0" fontId="3" fillId="10" borderId="17" xfId="0" applyFont="1" applyFill="1" applyBorder="1" applyAlignment="1">
      <alignment vertical="center"/>
    </xf>
    <xf numFmtId="0" fontId="3" fillId="10" borderId="17" xfId="0" applyFont="1" applyFill="1" applyBorder="1" applyAlignment="1">
      <alignment vertical="center" wrapText="1"/>
    </xf>
    <xf numFmtId="0" fontId="2" fillId="0" borderId="18" xfId="0" applyFont="1" applyBorder="1" applyAlignment="1">
      <alignment vertical="top" wrapText="1"/>
    </xf>
    <xf numFmtId="0" fontId="0" fillId="0" borderId="19" xfId="0" applyBorder="1" applyAlignment="1">
      <alignment vertical="top"/>
    </xf>
    <xf numFmtId="0" fontId="2" fillId="0" borderId="20" xfId="0" applyFont="1" applyBorder="1" applyAlignment="1">
      <alignment vertical="top" wrapText="1"/>
    </xf>
    <xf numFmtId="0" fontId="0" fillId="0" borderId="21" xfId="0" applyBorder="1" applyAlignment="1">
      <alignment vertical="top"/>
    </xf>
    <xf numFmtId="0" fontId="2" fillId="0" borderId="21" xfId="0" applyFont="1" applyBorder="1" applyAlignment="1">
      <alignment vertical="top" wrapText="1"/>
    </xf>
    <xf numFmtId="0" fontId="3" fillId="11" borderId="20" xfId="0" applyFont="1" applyFill="1" applyBorder="1" applyAlignment="1">
      <alignment vertical="top" wrapText="1"/>
    </xf>
    <xf numFmtId="0" fontId="2" fillId="0" borderId="21" xfId="0" applyFont="1" applyBorder="1" applyAlignment="1">
      <alignment vertical="top"/>
    </xf>
    <xf numFmtId="0" fontId="2" fillId="0" borderId="22" xfId="0" applyFont="1" applyBorder="1" applyAlignment="1">
      <alignment vertical="top" wrapText="1"/>
    </xf>
    <xf numFmtId="0" fontId="2" fillId="0" borderId="23" xfId="0" applyFont="1" applyBorder="1" applyAlignment="1">
      <alignment vertical="top" wrapText="1"/>
    </xf>
  </cellXfs>
  <cellStyles count="5">
    <cellStyle name="Currency" xfId="1" builtinId="4"/>
    <cellStyle name="Hyperlink" xfId="4" builtinId="8"/>
    <cellStyle name="Normal" xfId="0" builtinId="0"/>
    <cellStyle name="Normal 2" xfId="2" xr:uid="{00000000-0005-0000-0000-000003000000}"/>
    <cellStyle name="Normal 3" xfId="3" xr:uid="{00000000-0005-0000-0000-000004000000}"/>
  </cellStyles>
  <dxfs count="0"/>
  <tableStyles count="0" defaultTableStyle="TableStyleMedium9"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C3770-6DA4-4D38-9885-6E58628413FF}">
  <dimension ref="B1:C21"/>
  <sheetViews>
    <sheetView tabSelected="1" workbookViewId="0"/>
  </sheetViews>
  <sheetFormatPr defaultRowHeight="15" x14ac:dyDescent="0.25"/>
  <cols>
    <col min="2" max="2" width="82.140625" customWidth="1"/>
    <col min="3" max="3" width="45.28515625" customWidth="1"/>
  </cols>
  <sheetData>
    <row r="1" spans="2:3" ht="15.75" thickBot="1" x14ac:dyDescent="0.3"/>
    <row r="2" spans="2:3" ht="16.5" thickBot="1" x14ac:dyDescent="0.3">
      <c r="B2" s="264" t="s">
        <v>290</v>
      </c>
      <c r="C2" s="265"/>
    </row>
    <row r="3" spans="2:3" ht="15.75" thickBot="1" x14ac:dyDescent="0.3">
      <c r="B3" s="266" t="s">
        <v>291</v>
      </c>
      <c r="C3" s="267" t="s">
        <v>292</v>
      </c>
    </row>
    <row r="4" spans="2:3" ht="38.25" x14ac:dyDescent="0.25">
      <c r="B4" s="268" t="s">
        <v>293</v>
      </c>
      <c r="C4" s="269"/>
    </row>
    <row r="5" spans="2:3" ht="38.25" x14ac:dyDescent="0.25">
      <c r="B5" s="270" t="s">
        <v>294</v>
      </c>
      <c r="C5" s="271"/>
    </row>
    <row r="6" spans="2:3" ht="51" x14ac:dyDescent="0.25">
      <c r="B6" s="270" t="s">
        <v>295</v>
      </c>
      <c r="C6" s="272" t="s">
        <v>296</v>
      </c>
    </row>
    <row r="7" spans="2:3" ht="38.25" x14ac:dyDescent="0.25">
      <c r="B7" s="270" t="s">
        <v>297</v>
      </c>
      <c r="C7" s="272"/>
    </row>
    <row r="8" spans="2:3" x14ac:dyDescent="0.25">
      <c r="B8" s="273" t="s">
        <v>298</v>
      </c>
      <c r="C8" s="271"/>
    </row>
    <row r="9" spans="2:3" x14ac:dyDescent="0.25">
      <c r="B9" s="270" t="s">
        <v>299</v>
      </c>
      <c r="C9" s="274" t="s">
        <v>300</v>
      </c>
    </row>
    <row r="10" spans="2:3" ht="25.5" x14ac:dyDescent="0.25">
      <c r="B10" s="270" t="s">
        <v>301</v>
      </c>
      <c r="C10" s="271"/>
    </row>
    <row r="11" spans="2:3" x14ac:dyDescent="0.25">
      <c r="B11" s="270" t="s">
        <v>302</v>
      </c>
      <c r="C11" s="271"/>
    </row>
    <row r="12" spans="2:3" x14ac:dyDescent="0.25">
      <c r="B12" s="270" t="s">
        <v>303</v>
      </c>
      <c r="C12" s="271"/>
    </row>
    <row r="13" spans="2:3" ht="63.75" x14ac:dyDescent="0.25">
      <c r="B13" s="270" t="s">
        <v>304</v>
      </c>
      <c r="C13" s="272" t="s">
        <v>305</v>
      </c>
    </row>
    <row r="14" spans="2:3" ht="25.5" x14ac:dyDescent="0.25">
      <c r="B14" s="270" t="s">
        <v>306</v>
      </c>
      <c r="C14" s="271"/>
    </row>
    <row r="15" spans="2:3" x14ac:dyDescent="0.25">
      <c r="B15" s="273" t="s">
        <v>307</v>
      </c>
      <c r="C15" s="271"/>
    </row>
    <row r="16" spans="2:3" x14ac:dyDescent="0.25">
      <c r="B16" s="270" t="s">
        <v>308</v>
      </c>
      <c r="C16" s="271"/>
    </row>
    <row r="17" spans="2:3" ht="25.5" x14ac:dyDescent="0.25">
      <c r="B17" s="270" t="s">
        <v>309</v>
      </c>
      <c r="C17" s="271"/>
    </row>
    <row r="18" spans="2:3" ht="25.5" x14ac:dyDescent="0.25">
      <c r="B18" s="270" t="s">
        <v>310</v>
      </c>
      <c r="C18" s="271"/>
    </row>
    <row r="19" spans="2:3" ht="38.25" x14ac:dyDescent="0.25">
      <c r="B19" s="270" t="s">
        <v>311</v>
      </c>
      <c r="C19" s="272" t="s">
        <v>312</v>
      </c>
    </row>
    <row r="20" spans="2:3" x14ac:dyDescent="0.25">
      <c r="B20" s="273" t="s">
        <v>313</v>
      </c>
      <c r="C20" s="271"/>
    </row>
    <row r="21" spans="2:3" ht="51.75" thickBot="1" x14ac:dyDescent="0.3">
      <c r="B21" s="275" t="s">
        <v>314</v>
      </c>
      <c r="C21" s="276" t="s">
        <v>315</v>
      </c>
    </row>
  </sheetData>
  <mergeCells count="1">
    <mergeCell ref="B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C23"/>
  <sheetViews>
    <sheetView workbookViewId="0"/>
  </sheetViews>
  <sheetFormatPr defaultRowHeight="12.75" x14ac:dyDescent="0.2"/>
  <cols>
    <col min="1" max="1" width="1.5703125" style="21" customWidth="1"/>
    <col min="2" max="2" width="12.85546875" style="21" customWidth="1"/>
    <col min="3" max="3" width="13" style="21" customWidth="1"/>
    <col min="4" max="4" width="14.140625" style="21" customWidth="1"/>
    <col min="5" max="5" width="7.7109375" style="21" customWidth="1"/>
    <col min="6" max="6" width="9.28515625" style="21" customWidth="1"/>
    <col min="7" max="7" width="15.140625" style="21" customWidth="1"/>
    <col min="8" max="15" width="9.140625" style="21"/>
    <col min="16" max="16" width="2.140625" style="21" customWidth="1"/>
    <col min="17" max="18" width="9.140625" style="21"/>
    <col min="19" max="19" width="2.28515625" style="21" customWidth="1"/>
    <col min="20" max="16384" width="9.140625" style="21"/>
  </cols>
  <sheetData>
    <row r="1" spans="2:29" ht="6.75" customHeight="1" x14ac:dyDescent="0.2"/>
    <row r="2" spans="2:29" ht="15.75" x14ac:dyDescent="0.25">
      <c r="B2" s="142" t="s">
        <v>214</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29" ht="12.7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row>
    <row r="4" spans="2:29" ht="14.25" x14ac:dyDescent="0.2">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row>
    <row r="5" spans="2:29" ht="14.25" x14ac:dyDescent="0.2">
      <c r="B5" s="108" t="s">
        <v>104</v>
      </c>
      <c r="C5" s="109"/>
      <c r="D5" s="24" t="s">
        <v>2</v>
      </c>
      <c r="E5" s="24">
        <v>24</v>
      </c>
      <c r="F5" s="24">
        <v>1</v>
      </c>
      <c r="G5" s="24"/>
      <c r="H5" s="24"/>
      <c r="I5" s="24"/>
      <c r="J5" s="24"/>
      <c r="K5" s="24"/>
      <c r="L5" s="4">
        <v>1</v>
      </c>
      <c r="M5" s="23">
        <f>AC5</f>
        <v>0</v>
      </c>
      <c r="N5" s="171">
        <v>1</v>
      </c>
      <c r="O5" s="111"/>
      <c r="P5" s="25"/>
      <c r="Q5" s="26">
        <v>1</v>
      </c>
      <c r="R5" s="27">
        <f>Q5*M5</f>
        <v>0</v>
      </c>
      <c r="S5" s="25"/>
      <c r="T5" s="28">
        <v>0</v>
      </c>
      <c r="U5" s="28"/>
      <c r="V5" s="28"/>
      <c r="W5" s="28"/>
      <c r="X5" s="28"/>
      <c r="Y5" s="28"/>
      <c r="Z5" s="29">
        <f>SUM(T5:Y5)</f>
        <v>0</v>
      </c>
      <c r="AA5" s="5">
        <f>Z5*L5</f>
        <v>0</v>
      </c>
      <c r="AB5" s="5">
        <v>0</v>
      </c>
      <c r="AC5" s="5">
        <f>AA5+AB5</f>
        <v>0</v>
      </c>
    </row>
    <row r="6" spans="2:29" ht="14.25" x14ac:dyDescent="0.2">
      <c r="B6" s="108" t="s">
        <v>105</v>
      </c>
      <c r="C6" s="109"/>
      <c r="D6" s="24" t="s">
        <v>2</v>
      </c>
      <c r="E6" s="24">
        <v>24</v>
      </c>
      <c r="F6" s="24">
        <v>1</v>
      </c>
      <c r="G6" s="24"/>
      <c r="H6" s="24"/>
      <c r="I6" s="24"/>
      <c r="J6" s="24"/>
      <c r="K6" s="24"/>
      <c r="L6" s="4">
        <v>1</v>
      </c>
      <c r="M6" s="23">
        <f>AC6</f>
        <v>20</v>
      </c>
      <c r="N6" s="110" t="s">
        <v>90</v>
      </c>
      <c r="O6" s="111"/>
      <c r="P6" s="25"/>
      <c r="Q6" s="26">
        <v>0</v>
      </c>
      <c r="R6" s="27">
        <f>Q6*M6</f>
        <v>0</v>
      </c>
      <c r="S6" s="25"/>
      <c r="T6" s="28">
        <v>20</v>
      </c>
      <c r="U6" s="28"/>
      <c r="V6" s="28"/>
      <c r="W6" s="28"/>
      <c r="X6" s="28"/>
      <c r="Y6" s="28"/>
      <c r="Z6" s="29">
        <f>SUM(T6:Y6)</f>
        <v>20</v>
      </c>
      <c r="AA6" s="5">
        <f>Z6*L6</f>
        <v>20</v>
      </c>
      <c r="AB6" s="5">
        <v>0</v>
      </c>
      <c r="AC6" s="5">
        <f>AA6+AB6</f>
        <v>20</v>
      </c>
    </row>
    <row r="7" spans="2:29" x14ac:dyDescent="0.2">
      <c r="B7" s="225" t="s">
        <v>10</v>
      </c>
      <c r="C7" s="226"/>
      <c r="D7" s="226"/>
      <c r="E7" s="226"/>
      <c r="F7" s="226"/>
      <c r="G7" s="226"/>
      <c r="H7" s="226"/>
      <c r="I7" s="226"/>
      <c r="J7" s="226"/>
      <c r="K7" s="226"/>
      <c r="L7" s="226"/>
      <c r="M7" s="226"/>
      <c r="N7" s="226"/>
      <c r="O7" s="227"/>
      <c r="P7" s="50"/>
      <c r="T7" s="37"/>
      <c r="U7" s="38"/>
      <c r="V7" s="38"/>
      <c r="W7" s="38"/>
      <c r="X7" s="38"/>
      <c r="Y7" s="38"/>
      <c r="Z7" s="39"/>
      <c r="AA7" s="6"/>
      <c r="AB7" s="6"/>
      <c r="AC7" s="7"/>
    </row>
    <row r="8" spans="2:29" ht="25.5" x14ac:dyDescent="0.2">
      <c r="B8" s="130" t="s">
        <v>285</v>
      </c>
      <c r="C8" s="130"/>
      <c r="D8" s="12" t="s">
        <v>58</v>
      </c>
      <c r="E8" s="12">
        <v>16</v>
      </c>
      <c r="F8" s="12">
        <v>1</v>
      </c>
      <c r="G8" s="52" t="s">
        <v>117</v>
      </c>
      <c r="H8" s="42" t="s">
        <v>11</v>
      </c>
      <c r="I8" s="42"/>
      <c r="J8" s="42" t="s">
        <v>29</v>
      </c>
      <c r="K8" s="42"/>
      <c r="L8" s="42">
        <v>4</v>
      </c>
      <c r="M8" s="42">
        <v>130</v>
      </c>
      <c r="N8" s="256" t="s">
        <v>215</v>
      </c>
      <c r="O8" s="257"/>
      <c r="Q8" s="26">
        <v>0</v>
      </c>
      <c r="R8" s="27">
        <f t="shared" ref="R8" si="0">Q8*M8</f>
        <v>0</v>
      </c>
      <c r="T8" s="28">
        <v>10</v>
      </c>
      <c r="U8" s="28">
        <v>10</v>
      </c>
      <c r="V8" s="28">
        <v>5</v>
      </c>
      <c r="W8" s="28"/>
      <c r="X8" s="28">
        <v>3</v>
      </c>
      <c r="Y8" s="28"/>
      <c r="Z8" s="29">
        <f t="shared" ref="Z8" si="1">SUM(T8:Y8)</f>
        <v>28</v>
      </c>
      <c r="AA8" s="5">
        <f t="shared" ref="AA8" si="2">Z8*L8</f>
        <v>112</v>
      </c>
      <c r="AB8" s="5">
        <v>0</v>
      </c>
      <c r="AC8" s="5">
        <f t="shared" ref="AC8" si="3">AA8+AB8</f>
        <v>112</v>
      </c>
    </row>
    <row r="9" spans="2:29" customFormat="1" ht="15" x14ac:dyDescent="0.25">
      <c r="B9" s="86" t="s">
        <v>124</v>
      </c>
      <c r="C9" s="71"/>
      <c r="D9" s="72"/>
      <c r="E9" s="72"/>
      <c r="F9" s="72"/>
      <c r="G9" s="72"/>
      <c r="H9" s="72"/>
      <c r="I9" s="72"/>
      <c r="J9" s="72"/>
      <c r="K9" s="72"/>
      <c r="L9" s="73"/>
      <c r="M9" s="74"/>
      <c r="N9" s="74"/>
      <c r="O9" s="77"/>
      <c r="T9" s="58"/>
      <c r="U9" s="59"/>
      <c r="V9" s="59"/>
      <c r="W9" s="59"/>
      <c r="X9" s="59"/>
      <c r="Y9" s="59"/>
      <c r="Z9" s="60"/>
      <c r="AA9" s="61"/>
      <c r="AB9" s="61"/>
      <c r="AC9" s="62"/>
    </row>
    <row r="10" spans="2:29" x14ac:dyDescent="0.2">
      <c r="B10" s="200" t="s">
        <v>170</v>
      </c>
      <c r="C10" s="201"/>
      <c r="D10" s="187" t="s">
        <v>22</v>
      </c>
      <c r="E10" s="187">
        <v>8</v>
      </c>
      <c r="F10" s="187">
        <v>1</v>
      </c>
      <c r="G10" s="43" t="s">
        <v>19</v>
      </c>
      <c r="H10" s="43" t="s">
        <v>14</v>
      </c>
      <c r="I10" s="43"/>
      <c r="J10" s="51" t="s">
        <v>160</v>
      </c>
      <c r="K10" s="43"/>
      <c r="L10" s="43">
        <v>4</v>
      </c>
      <c r="M10" s="42">
        <v>60</v>
      </c>
      <c r="N10" s="191" t="s">
        <v>90</v>
      </c>
      <c r="O10" s="192"/>
      <c r="Q10" s="26">
        <v>0</v>
      </c>
      <c r="R10" s="27">
        <f t="shared" ref="R10" si="4">Q10*M10</f>
        <v>0</v>
      </c>
      <c r="T10" s="28">
        <v>10</v>
      </c>
      <c r="U10" s="28">
        <v>5</v>
      </c>
      <c r="V10" s="28"/>
      <c r="W10" s="28"/>
      <c r="X10" s="28">
        <v>3</v>
      </c>
      <c r="Y10" s="28"/>
      <c r="Z10" s="29">
        <f t="shared" ref="Z10" si="5">SUM(T10:Y10)</f>
        <v>18</v>
      </c>
      <c r="AA10" s="5">
        <f t="shared" ref="AA10" si="6">Z10*L10</f>
        <v>72</v>
      </c>
      <c r="AB10" s="5">
        <v>0</v>
      </c>
      <c r="AC10" s="5">
        <f t="shared" ref="AC10" si="7">AA10+AB10</f>
        <v>72</v>
      </c>
    </row>
    <row r="11" spans="2:29" x14ac:dyDescent="0.2">
      <c r="B11" s="204"/>
      <c r="C11" s="205"/>
      <c r="D11" s="188"/>
      <c r="E11" s="188"/>
      <c r="F11" s="188"/>
      <c r="G11" s="43" t="s">
        <v>20</v>
      </c>
      <c r="H11" s="43" t="s">
        <v>14</v>
      </c>
      <c r="I11" s="43"/>
      <c r="J11" s="51" t="s">
        <v>160</v>
      </c>
      <c r="K11" s="43"/>
      <c r="L11" s="43">
        <v>4</v>
      </c>
      <c r="M11" s="42">
        <v>60</v>
      </c>
      <c r="N11" s="207"/>
      <c r="O11" s="208"/>
      <c r="Q11" s="26">
        <v>0</v>
      </c>
      <c r="R11" s="27">
        <f t="shared" ref="R11:R12" si="8">Q11*M11</f>
        <v>0</v>
      </c>
      <c r="T11" s="28">
        <v>5</v>
      </c>
      <c r="U11" s="28">
        <v>2</v>
      </c>
      <c r="V11" s="28"/>
      <c r="W11" s="28"/>
      <c r="X11" s="28">
        <v>3</v>
      </c>
      <c r="Y11" s="28"/>
      <c r="Z11" s="29">
        <f t="shared" ref="Z11:Z12" si="9">SUM(T11:Y11)</f>
        <v>10</v>
      </c>
      <c r="AA11" s="5">
        <f t="shared" ref="AA11:AA12" si="10">Z11*L11</f>
        <v>40</v>
      </c>
      <c r="AB11" s="5">
        <v>0</v>
      </c>
      <c r="AC11" s="5">
        <f t="shared" ref="AC11:AC12" si="11">AA11+AB11</f>
        <v>40</v>
      </c>
    </row>
    <row r="12" spans="2:29" x14ac:dyDescent="0.2">
      <c r="B12" s="210" t="s">
        <v>169</v>
      </c>
      <c r="C12" s="211"/>
      <c r="D12" s="42" t="s">
        <v>115</v>
      </c>
      <c r="E12" s="42">
        <v>8</v>
      </c>
      <c r="F12" s="42">
        <v>1</v>
      </c>
      <c r="G12" s="42" t="s">
        <v>20</v>
      </c>
      <c r="H12" s="42" t="s">
        <v>14</v>
      </c>
      <c r="I12" s="42" t="s">
        <v>15</v>
      </c>
      <c r="J12" s="42"/>
      <c r="K12" s="42"/>
      <c r="L12" s="42">
        <v>4</v>
      </c>
      <c r="M12" s="42">
        <v>60</v>
      </c>
      <c r="N12" s="189" t="s">
        <v>90</v>
      </c>
      <c r="O12" s="190"/>
      <c r="Q12" s="26">
        <v>0</v>
      </c>
      <c r="R12" s="27">
        <f t="shared" si="8"/>
        <v>0</v>
      </c>
      <c r="T12" s="28">
        <v>5</v>
      </c>
      <c r="U12" s="28">
        <v>2</v>
      </c>
      <c r="V12" s="28"/>
      <c r="W12" s="28">
        <v>3</v>
      </c>
      <c r="X12" s="28"/>
      <c r="Y12" s="28"/>
      <c r="Z12" s="29">
        <f t="shared" si="9"/>
        <v>10</v>
      </c>
      <c r="AA12" s="5">
        <f t="shared" si="10"/>
        <v>40</v>
      </c>
      <c r="AB12" s="5">
        <v>0</v>
      </c>
      <c r="AC12" s="5">
        <f t="shared" si="11"/>
        <v>40</v>
      </c>
    </row>
    <row r="13" spans="2:29" x14ac:dyDescent="0.2">
      <c r="B13" s="210" t="s">
        <v>49</v>
      </c>
      <c r="C13" s="211"/>
      <c r="D13" s="42" t="s">
        <v>16</v>
      </c>
      <c r="E13" s="42">
        <v>12</v>
      </c>
      <c r="F13" s="42">
        <v>1</v>
      </c>
      <c r="G13" s="42" t="s">
        <v>30</v>
      </c>
      <c r="H13" s="42" t="s">
        <v>14</v>
      </c>
      <c r="I13" s="42" t="s">
        <v>15</v>
      </c>
      <c r="J13" s="42"/>
      <c r="K13" s="42"/>
      <c r="L13" s="42">
        <v>4</v>
      </c>
      <c r="M13" s="42">
        <v>60</v>
      </c>
      <c r="N13" s="189" t="s">
        <v>90</v>
      </c>
      <c r="O13" s="190"/>
      <c r="Q13" s="26">
        <v>0</v>
      </c>
      <c r="R13" s="27">
        <f t="shared" ref="R13" si="12">Q13*M13</f>
        <v>0</v>
      </c>
      <c r="T13" s="28">
        <v>5</v>
      </c>
      <c r="U13" s="28"/>
      <c r="V13" s="28"/>
      <c r="W13" s="28">
        <v>3</v>
      </c>
      <c r="X13" s="28"/>
      <c r="Y13" s="28"/>
      <c r="Z13" s="29">
        <f t="shared" ref="Z13" si="13">SUM(T13:Y13)</f>
        <v>8</v>
      </c>
      <c r="AA13" s="5">
        <f t="shared" ref="AA13" si="14">Z13*L13</f>
        <v>32</v>
      </c>
      <c r="AB13" s="5">
        <v>0</v>
      </c>
      <c r="AC13" s="5">
        <f t="shared" ref="AC13" si="15">AA13+AB13</f>
        <v>32</v>
      </c>
    </row>
    <row r="14" spans="2:29" x14ac:dyDescent="0.2">
      <c r="B14" s="231" t="s">
        <v>216</v>
      </c>
      <c r="C14" s="221" t="s">
        <v>217</v>
      </c>
      <c r="D14" s="187" t="s">
        <v>18</v>
      </c>
      <c r="E14" s="187">
        <v>20</v>
      </c>
      <c r="F14" s="187">
        <v>1</v>
      </c>
      <c r="G14" s="52" t="s">
        <v>19</v>
      </c>
      <c r="H14" s="42" t="s">
        <v>11</v>
      </c>
      <c r="I14" s="45" t="s">
        <v>15</v>
      </c>
      <c r="J14" s="45"/>
      <c r="K14" s="42"/>
      <c r="L14" s="42">
        <v>4</v>
      </c>
      <c r="M14" s="42">
        <v>90</v>
      </c>
      <c r="N14" s="191" t="s">
        <v>90</v>
      </c>
      <c r="O14" s="192"/>
      <c r="Q14" s="26">
        <v>0</v>
      </c>
      <c r="R14" s="27">
        <f>Q14*M14</f>
        <v>0</v>
      </c>
      <c r="T14" s="28">
        <v>10</v>
      </c>
      <c r="U14" s="28">
        <v>5</v>
      </c>
      <c r="V14" s="28">
        <v>5</v>
      </c>
      <c r="W14" s="28">
        <v>3</v>
      </c>
      <c r="X14" s="28"/>
      <c r="Y14" s="28"/>
      <c r="Z14" s="29">
        <f>SUM(T14:Y14)</f>
        <v>23</v>
      </c>
      <c r="AA14" s="5">
        <f>Z14*L14</f>
        <v>92</v>
      </c>
      <c r="AB14" s="5">
        <v>0</v>
      </c>
      <c r="AC14" s="5">
        <f>AA14+AB14</f>
        <v>92</v>
      </c>
    </row>
    <row r="15" spans="2:29" x14ac:dyDescent="0.2">
      <c r="B15" s="232"/>
      <c r="C15" s="234"/>
      <c r="D15" s="209"/>
      <c r="E15" s="209"/>
      <c r="F15" s="209"/>
      <c r="G15" s="52" t="s">
        <v>20</v>
      </c>
      <c r="H15" s="42" t="s">
        <v>14</v>
      </c>
      <c r="I15" s="45" t="s">
        <v>15</v>
      </c>
      <c r="J15" s="45"/>
      <c r="K15" s="42"/>
      <c r="L15" s="42">
        <v>4</v>
      </c>
      <c r="M15" s="42">
        <v>80</v>
      </c>
      <c r="N15" s="193"/>
      <c r="O15" s="194"/>
      <c r="Q15" s="26">
        <v>0</v>
      </c>
      <c r="R15" s="27">
        <f>Q15*M15</f>
        <v>0</v>
      </c>
      <c r="T15" s="28">
        <v>10</v>
      </c>
      <c r="U15" s="28">
        <v>2</v>
      </c>
      <c r="V15" s="28"/>
      <c r="W15" s="28">
        <v>3</v>
      </c>
      <c r="X15" s="28"/>
      <c r="Y15" s="28"/>
      <c r="Z15" s="29">
        <f>SUM(T15:Y15)</f>
        <v>15</v>
      </c>
      <c r="AA15" s="5">
        <f>Z15*L15</f>
        <v>60</v>
      </c>
      <c r="AB15" s="5">
        <v>0</v>
      </c>
      <c r="AC15" s="5">
        <f>AA15+AB15</f>
        <v>60</v>
      </c>
    </row>
    <row r="16" spans="2:29" x14ac:dyDescent="0.2">
      <c r="B16" s="232"/>
      <c r="C16" s="234"/>
      <c r="D16" s="188"/>
      <c r="E16" s="188"/>
      <c r="F16" s="188"/>
      <c r="G16" s="52" t="s">
        <v>30</v>
      </c>
      <c r="H16" s="42" t="s">
        <v>14</v>
      </c>
      <c r="I16" s="45" t="s">
        <v>15</v>
      </c>
      <c r="J16" s="45"/>
      <c r="K16" s="42"/>
      <c r="L16" s="42">
        <v>4</v>
      </c>
      <c r="M16" s="42">
        <v>70</v>
      </c>
      <c r="N16" s="193"/>
      <c r="O16" s="194"/>
      <c r="Q16" s="26">
        <v>0</v>
      </c>
      <c r="R16" s="27">
        <f>Q16*M16</f>
        <v>0</v>
      </c>
      <c r="T16" s="28">
        <v>10</v>
      </c>
      <c r="U16" s="28"/>
      <c r="V16" s="28"/>
      <c r="W16" s="28">
        <v>3</v>
      </c>
      <c r="X16" s="28"/>
      <c r="Y16" s="28"/>
      <c r="Z16" s="29">
        <f>SUM(T16:Y16)</f>
        <v>13</v>
      </c>
      <c r="AA16" s="5">
        <f>Z16*L16</f>
        <v>52</v>
      </c>
      <c r="AB16" s="5">
        <v>0</v>
      </c>
      <c r="AC16" s="5">
        <f>AA16+AB16</f>
        <v>52</v>
      </c>
    </row>
    <row r="17" spans="2:29" x14ac:dyDescent="0.2">
      <c r="B17" s="233"/>
      <c r="C17" s="222"/>
      <c r="D17" s="43" t="s">
        <v>13</v>
      </c>
      <c r="E17" s="43">
        <v>24</v>
      </c>
      <c r="F17" s="43">
        <v>1</v>
      </c>
      <c r="G17" s="52" t="s">
        <v>30</v>
      </c>
      <c r="H17" s="42" t="s">
        <v>14</v>
      </c>
      <c r="I17" s="42" t="s">
        <v>15</v>
      </c>
      <c r="J17" s="42"/>
      <c r="K17" s="42"/>
      <c r="L17" s="42">
        <v>4</v>
      </c>
      <c r="M17" s="42">
        <v>80</v>
      </c>
      <c r="N17" s="207"/>
      <c r="O17" s="208"/>
      <c r="Q17" s="26">
        <v>0</v>
      </c>
      <c r="R17" s="27">
        <f>Q17*M17</f>
        <v>0</v>
      </c>
      <c r="T17" s="28">
        <v>10</v>
      </c>
      <c r="U17" s="28"/>
      <c r="V17" s="28"/>
      <c r="W17" s="28">
        <v>3</v>
      </c>
      <c r="X17" s="28"/>
      <c r="Y17" s="28"/>
      <c r="Z17" s="29">
        <f>SUM(T17:Y17)</f>
        <v>13</v>
      </c>
      <c r="AA17" s="5">
        <f>Z17*L17</f>
        <v>52</v>
      </c>
      <c r="AB17" s="5">
        <v>0</v>
      </c>
      <c r="AC17" s="5">
        <f>AA17+AB17</f>
        <v>52</v>
      </c>
    </row>
    <row r="18" spans="2:29" x14ac:dyDescent="0.2">
      <c r="B18" s="210" t="s">
        <v>218</v>
      </c>
      <c r="C18" s="211"/>
      <c r="D18" s="187" t="s">
        <v>18</v>
      </c>
      <c r="E18" s="187">
        <v>20</v>
      </c>
      <c r="F18" s="187">
        <v>1</v>
      </c>
      <c r="G18" s="42" t="s">
        <v>116</v>
      </c>
      <c r="H18" s="42" t="s">
        <v>14</v>
      </c>
      <c r="I18" s="42" t="s">
        <v>15</v>
      </c>
      <c r="J18" s="42"/>
      <c r="K18" s="42"/>
      <c r="L18" s="42">
        <v>4</v>
      </c>
      <c r="M18" s="42">
        <v>90</v>
      </c>
      <c r="N18" s="191" t="s">
        <v>187</v>
      </c>
      <c r="O18" s="192"/>
      <c r="Q18" s="26">
        <v>0</v>
      </c>
      <c r="R18" s="27">
        <f t="shared" ref="R18:R19" si="16">Q18*M18</f>
        <v>0</v>
      </c>
      <c r="T18" s="28">
        <v>10</v>
      </c>
      <c r="U18" s="28">
        <v>5</v>
      </c>
      <c r="V18" s="28"/>
      <c r="W18" s="28">
        <v>3</v>
      </c>
      <c r="X18" s="28"/>
      <c r="Y18" s="28"/>
      <c r="Z18" s="29">
        <f t="shared" ref="Z18:Z19" si="17">SUM(T18:Y18)</f>
        <v>18</v>
      </c>
      <c r="AA18" s="5">
        <f t="shared" ref="AA18:AA19" si="18">Z18*L18</f>
        <v>72</v>
      </c>
      <c r="AB18" s="5">
        <v>0</v>
      </c>
      <c r="AC18" s="5">
        <f t="shared" ref="AC18:AC19" si="19">AA18+AB18</f>
        <v>72</v>
      </c>
    </row>
    <row r="19" spans="2:29" ht="12.75" customHeight="1" x14ac:dyDescent="0.2">
      <c r="B19" s="210"/>
      <c r="C19" s="211"/>
      <c r="D19" s="209"/>
      <c r="E19" s="188"/>
      <c r="F19" s="188"/>
      <c r="G19" s="45" t="s">
        <v>20</v>
      </c>
      <c r="H19" s="42" t="s">
        <v>14</v>
      </c>
      <c r="I19" s="42" t="s">
        <v>15</v>
      </c>
      <c r="J19" s="42"/>
      <c r="K19" s="42"/>
      <c r="L19" s="42">
        <v>4</v>
      </c>
      <c r="M19" s="42">
        <v>130</v>
      </c>
      <c r="N19" s="207"/>
      <c r="O19" s="208"/>
      <c r="Q19" s="26">
        <v>0</v>
      </c>
      <c r="R19" s="27">
        <f t="shared" si="16"/>
        <v>0</v>
      </c>
      <c r="T19" s="28">
        <v>10</v>
      </c>
      <c r="U19" s="28">
        <v>2</v>
      </c>
      <c r="V19" s="28"/>
      <c r="W19" s="28">
        <v>3</v>
      </c>
      <c r="X19" s="28"/>
      <c r="Y19" s="28"/>
      <c r="Z19" s="29">
        <f t="shared" si="17"/>
        <v>15</v>
      </c>
      <c r="AA19" s="5">
        <f t="shared" si="18"/>
        <v>60</v>
      </c>
      <c r="AB19" s="5">
        <v>0</v>
      </c>
      <c r="AC19" s="5">
        <f t="shared" si="19"/>
        <v>60</v>
      </c>
    </row>
    <row r="20" spans="2:29" x14ac:dyDescent="0.2">
      <c r="B20" s="210" t="s">
        <v>59</v>
      </c>
      <c r="C20" s="211"/>
      <c r="D20" s="42" t="s">
        <v>16</v>
      </c>
      <c r="E20" s="42">
        <v>12</v>
      </c>
      <c r="F20" s="42">
        <v>1</v>
      </c>
      <c r="G20" s="42" t="s">
        <v>30</v>
      </c>
      <c r="H20" s="42" t="s">
        <v>14</v>
      </c>
      <c r="I20" s="42" t="s">
        <v>15</v>
      </c>
      <c r="J20" s="42"/>
      <c r="K20" s="42"/>
      <c r="L20" s="42">
        <v>4</v>
      </c>
      <c r="M20" s="42">
        <v>70</v>
      </c>
      <c r="N20" s="189" t="s">
        <v>90</v>
      </c>
      <c r="O20" s="190"/>
      <c r="Q20" s="26">
        <v>0</v>
      </c>
      <c r="R20" s="27">
        <f t="shared" ref="R20" si="20">Q20*M20</f>
        <v>0</v>
      </c>
      <c r="T20" s="28">
        <v>5</v>
      </c>
      <c r="U20" s="28"/>
      <c r="V20" s="28"/>
      <c r="W20" s="28">
        <v>3</v>
      </c>
      <c r="X20" s="28"/>
      <c r="Y20" s="28"/>
      <c r="Z20" s="29">
        <f t="shared" ref="Z20" si="21">SUM(T20:Y20)</f>
        <v>8</v>
      </c>
      <c r="AA20" s="5">
        <f t="shared" ref="AA20" si="22">Z20*L20</f>
        <v>32</v>
      </c>
      <c r="AB20" s="5">
        <v>0</v>
      </c>
      <c r="AC20" s="5">
        <f t="shared" ref="AC20" si="23">AA20+AB20</f>
        <v>32</v>
      </c>
    </row>
    <row r="21" spans="2:29" x14ac:dyDescent="0.2">
      <c r="B21" s="48"/>
      <c r="C21" s="48"/>
      <c r="D21" s="48"/>
      <c r="E21" s="48"/>
      <c r="F21" s="48"/>
      <c r="G21" s="48"/>
      <c r="H21" s="48"/>
      <c r="I21" s="48"/>
      <c r="J21" s="48"/>
      <c r="K21" s="48"/>
      <c r="L21" s="48"/>
      <c r="M21" s="48"/>
      <c r="N21" s="48"/>
      <c r="O21" s="48"/>
    </row>
    <row r="22" spans="2:29" x14ac:dyDescent="0.2">
      <c r="B22" s="87" t="s">
        <v>284</v>
      </c>
      <c r="C22" s="88"/>
      <c r="D22" s="88"/>
      <c r="E22" s="88"/>
      <c r="F22" s="88"/>
      <c r="G22" s="88"/>
      <c r="H22" s="88"/>
      <c r="I22" s="88"/>
      <c r="J22" s="88"/>
      <c r="K22" s="88"/>
      <c r="L22" s="88"/>
      <c r="M22" s="88"/>
      <c r="N22" s="88"/>
      <c r="O22" s="89"/>
      <c r="Q22" s="22">
        <f>SUM(Q5:Q21)</f>
        <v>1</v>
      </c>
      <c r="R22" s="22">
        <f>SUM(R5:R21)</f>
        <v>0</v>
      </c>
    </row>
    <row r="23" spans="2:29" ht="15" x14ac:dyDescent="0.2">
      <c r="B23" s="240" t="s">
        <v>285</v>
      </c>
      <c r="C23" s="241"/>
      <c r="D23" s="92" t="s">
        <v>286</v>
      </c>
      <c r="E23" s="93"/>
      <c r="F23" s="93"/>
      <c r="G23" s="93"/>
      <c r="H23" s="93"/>
      <c r="I23" s="93"/>
      <c r="J23" s="93"/>
      <c r="K23" s="93"/>
      <c r="L23" s="93"/>
      <c r="M23" s="93"/>
      <c r="N23" s="93"/>
      <c r="O23" s="94"/>
    </row>
  </sheetData>
  <mergeCells count="59">
    <mergeCell ref="N20:O20"/>
    <mergeCell ref="N18:O19"/>
    <mergeCell ref="E18:E19"/>
    <mergeCell ref="F18:F19"/>
    <mergeCell ref="B2:O2"/>
    <mergeCell ref="B3:C4"/>
    <mergeCell ref="L3:L4"/>
    <mergeCell ref="M3:M4"/>
    <mergeCell ref="N3:O4"/>
    <mergeCell ref="D3:D4"/>
    <mergeCell ref="G3:G4"/>
    <mergeCell ref="H3:H4"/>
    <mergeCell ref="I3:I4"/>
    <mergeCell ref="R3:R4"/>
    <mergeCell ref="T3:T4"/>
    <mergeCell ref="U3:U4"/>
    <mergeCell ref="B5:C5"/>
    <mergeCell ref="N5:O5"/>
    <mergeCell ref="F3:F4"/>
    <mergeCell ref="E3:E4"/>
    <mergeCell ref="B7:O7"/>
    <mergeCell ref="Q2:R2"/>
    <mergeCell ref="T2:Z2"/>
    <mergeCell ref="AA2:AC2"/>
    <mergeCell ref="AA3:AA4"/>
    <mergeCell ref="AB3:AB4"/>
    <mergeCell ref="AC3:AC4"/>
    <mergeCell ref="B6:C6"/>
    <mergeCell ref="N6:O6"/>
    <mergeCell ref="V3:V4"/>
    <mergeCell ref="W3:W4"/>
    <mergeCell ref="X3:X4"/>
    <mergeCell ref="Y3:Y4"/>
    <mergeCell ref="Z3:Z4"/>
    <mergeCell ref="J3:K3"/>
    <mergeCell ref="Q3:Q4"/>
    <mergeCell ref="B8:C8"/>
    <mergeCell ref="N8:O8"/>
    <mergeCell ref="B10:C11"/>
    <mergeCell ref="D10:D11"/>
    <mergeCell ref="N10:O11"/>
    <mergeCell ref="E10:E11"/>
    <mergeCell ref="F10:F11"/>
    <mergeCell ref="B22:O22"/>
    <mergeCell ref="B23:C23"/>
    <mergeCell ref="D23:O23"/>
    <mergeCell ref="B12:C12"/>
    <mergeCell ref="N12:O12"/>
    <mergeCell ref="B13:C13"/>
    <mergeCell ref="N13:O13"/>
    <mergeCell ref="D14:D16"/>
    <mergeCell ref="B14:B17"/>
    <mergeCell ref="C14:C17"/>
    <mergeCell ref="E14:E16"/>
    <mergeCell ref="F14:F16"/>
    <mergeCell ref="B18:C19"/>
    <mergeCell ref="D18:D19"/>
    <mergeCell ref="N14:O17"/>
    <mergeCell ref="B20:C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C34"/>
  <sheetViews>
    <sheetView workbookViewId="0"/>
  </sheetViews>
  <sheetFormatPr defaultRowHeight="12.75" x14ac:dyDescent="0.2"/>
  <cols>
    <col min="1" max="1" width="1.7109375" style="21" customWidth="1"/>
    <col min="2" max="2" width="12.28515625" style="21" customWidth="1"/>
    <col min="3" max="3" width="13.140625" style="21" customWidth="1"/>
    <col min="4" max="4" width="14" style="21" customWidth="1"/>
    <col min="5" max="5" width="6.85546875" style="21" customWidth="1"/>
    <col min="6" max="6" width="8.7109375" style="21" customWidth="1"/>
    <col min="7" max="7" width="17.85546875" style="21" customWidth="1"/>
    <col min="8" max="8" width="9.140625" style="21"/>
    <col min="9" max="9" width="10" style="21" customWidth="1"/>
    <col min="10" max="15" width="9.140625" style="21"/>
    <col min="16" max="16" width="1.85546875" style="21" customWidth="1"/>
    <col min="17" max="18" width="9.140625" style="21"/>
    <col min="19" max="19" width="2" style="21" customWidth="1"/>
    <col min="20" max="16384" width="9.140625" style="21"/>
  </cols>
  <sheetData>
    <row r="1" spans="2:29" ht="9" customHeight="1" x14ac:dyDescent="0.2"/>
    <row r="2" spans="2:29" ht="15.75" x14ac:dyDescent="0.25">
      <c r="B2" s="142" t="s">
        <v>225</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29" ht="12.7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row>
    <row r="4" spans="2:29" ht="14.25" x14ac:dyDescent="0.2">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row>
    <row r="5" spans="2:29" ht="12.75" customHeight="1" x14ac:dyDescent="0.2">
      <c r="B5" s="108" t="s">
        <v>104</v>
      </c>
      <c r="C5" s="109"/>
      <c r="D5" s="24" t="s">
        <v>2</v>
      </c>
      <c r="E5" s="24">
        <v>24</v>
      </c>
      <c r="F5" s="24">
        <v>1</v>
      </c>
      <c r="G5" s="24"/>
      <c r="H5" s="24"/>
      <c r="I5" s="24"/>
      <c r="J5" s="24"/>
      <c r="K5" s="24"/>
      <c r="L5" s="4">
        <v>1</v>
      </c>
      <c r="M5" s="23">
        <f>AC5</f>
        <v>0</v>
      </c>
      <c r="N5" s="171">
        <v>1</v>
      </c>
      <c r="O5" s="111"/>
      <c r="P5" s="25"/>
      <c r="Q5" s="26">
        <v>1</v>
      </c>
      <c r="R5" s="27">
        <f>Q5*M5</f>
        <v>0</v>
      </c>
      <c r="S5" s="25"/>
      <c r="T5" s="28">
        <v>0</v>
      </c>
      <c r="U5" s="28"/>
      <c r="V5" s="28"/>
      <c r="W5" s="28"/>
      <c r="X5" s="28"/>
      <c r="Y5" s="28"/>
      <c r="Z5" s="29">
        <f>SUM(T5:Y5)</f>
        <v>0</v>
      </c>
      <c r="AA5" s="5">
        <f>Z5*L5</f>
        <v>0</v>
      </c>
      <c r="AB5" s="5">
        <v>0</v>
      </c>
      <c r="AC5" s="5">
        <f>AA5+AB5</f>
        <v>0</v>
      </c>
    </row>
    <row r="6" spans="2:29" ht="12.75" customHeight="1" x14ac:dyDescent="0.2">
      <c r="B6" s="108" t="s">
        <v>105</v>
      </c>
      <c r="C6" s="109"/>
      <c r="D6" s="24" t="s">
        <v>2</v>
      </c>
      <c r="E6" s="24">
        <v>24</v>
      </c>
      <c r="F6" s="24">
        <v>1</v>
      </c>
      <c r="G6" s="24"/>
      <c r="H6" s="24"/>
      <c r="I6" s="24"/>
      <c r="J6" s="24"/>
      <c r="K6" s="24"/>
      <c r="L6" s="4">
        <v>1</v>
      </c>
      <c r="M6" s="23">
        <f>AC6</f>
        <v>20</v>
      </c>
      <c r="N6" s="110" t="s">
        <v>90</v>
      </c>
      <c r="O6" s="111"/>
      <c r="P6" s="25"/>
      <c r="Q6" s="26">
        <v>0</v>
      </c>
      <c r="R6" s="27">
        <f>Q6*M6</f>
        <v>0</v>
      </c>
      <c r="S6" s="25"/>
      <c r="T6" s="28">
        <v>20</v>
      </c>
      <c r="U6" s="28"/>
      <c r="V6" s="28"/>
      <c r="W6" s="28"/>
      <c r="X6" s="28"/>
      <c r="Y6" s="28"/>
      <c r="Z6" s="29">
        <f>SUM(T6:Y6)</f>
        <v>20</v>
      </c>
      <c r="AA6" s="5">
        <f>Z6*L6</f>
        <v>20</v>
      </c>
      <c r="AB6" s="5">
        <v>0</v>
      </c>
      <c r="AC6" s="5">
        <f>AA6+AB6</f>
        <v>20</v>
      </c>
    </row>
    <row r="7" spans="2:29" x14ac:dyDescent="0.2">
      <c r="B7" s="225" t="s">
        <v>10</v>
      </c>
      <c r="C7" s="226"/>
      <c r="D7" s="226"/>
      <c r="E7" s="226"/>
      <c r="F7" s="226"/>
      <c r="G7" s="226"/>
      <c r="H7" s="226"/>
      <c r="I7" s="226"/>
      <c r="J7" s="226"/>
      <c r="K7" s="226"/>
      <c r="L7" s="226"/>
      <c r="M7" s="226"/>
      <c r="N7" s="226"/>
      <c r="O7" s="227"/>
      <c r="P7" s="50"/>
      <c r="T7" s="37"/>
      <c r="U7" s="38"/>
      <c r="V7" s="38"/>
      <c r="W7" s="38"/>
      <c r="X7" s="38"/>
      <c r="Y7" s="38"/>
      <c r="Z7" s="39"/>
      <c r="AA7" s="6"/>
      <c r="AB7" s="6"/>
      <c r="AC7" s="7"/>
    </row>
    <row r="8" spans="2:29" x14ac:dyDescent="0.2">
      <c r="B8" s="214" t="s">
        <v>37</v>
      </c>
      <c r="C8" s="26"/>
      <c r="D8" s="42" t="s">
        <v>18</v>
      </c>
      <c r="E8" s="42">
        <v>20</v>
      </c>
      <c r="F8" s="42">
        <v>1</v>
      </c>
      <c r="G8" s="42" t="s">
        <v>19</v>
      </c>
      <c r="H8" s="43" t="s">
        <v>11</v>
      </c>
      <c r="I8" s="43" t="s">
        <v>15</v>
      </c>
      <c r="J8" s="43" t="s">
        <v>29</v>
      </c>
      <c r="K8" s="42"/>
      <c r="L8" s="42">
        <v>4</v>
      </c>
      <c r="M8" s="23">
        <f t="shared" ref="M8" si="0">AC8</f>
        <v>92</v>
      </c>
      <c r="N8" s="220" t="s">
        <v>9</v>
      </c>
      <c r="O8" s="220" t="s">
        <v>173</v>
      </c>
      <c r="Q8" s="26">
        <v>0</v>
      </c>
      <c r="R8" s="27">
        <f t="shared" ref="R8" si="1">Q8*M8</f>
        <v>0</v>
      </c>
      <c r="T8" s="28">
        <v>10</v>
      </c>
      <c r="U8" s="28">
        <v>5</v>
      </c>
      <c r="V8" s="28">
        <v>5</v>
      </c>
      <c r="W8" s="28"/>
      <c r="X8" s="28">
        <v>3</v>
      </c>
      <c r="Y8" s="28"/>
      <c r="Z8" s="29">
        <f t="shared" ref="Z8" si="2">SUM(T8:Y8)</f>
        <v>23</v>
      </c>
      <c r="AA8" s="5">
        <f t="shared" ref="AA8" si="3">Z8*L8</f>
        <v>92</v>
      </c>
      <c r="AB8" s="5">
        <v>0</v>
      </c>
      <c r="AC8" s="5">
        <f t="shared" ref="AC8" si="4">AA8+AB8</f>
        <v>92</v>
      </c>
    </row>
    <row r="9" spans="2:29" x14ac:dyDescent="0.2">
      <c r="B9" s="218"/>
      <c r="C9" s="42" t="s">
        <v>226</v>
      </c>
      <c r="D9" s="42" t="s">
        <v>86</v>
      </c>
      <c r="E9" s="42">
        <v>16</v>
      </c>
      <c r="F9" s="42">
        <v>1</v>
      </c>
      <c r="G9" s="42" t="s">
        <v>117</v>
      </c>
      <c r="H9" s="42" t="s">
        <v>11</v>
      </c>
      <c r="I9" s="42" t="s">
        <v>15</v>
      </c>
      <c r="J9" s="43" t="s">
        <v>29</v>
      </c>
      <c r="K9" s="42"/>
      <c r="L9" s="42">
        <v>4</v>
      </c>
      <c r="M9" s="23">
        <f t="shared" ref="M9" si="5">AC9</f>
        <v>112</v>
      </c>
      <c r="N9" s="223"/>
      <c r="O9" s="258"/>
      <c r="Q9" s="26">
        <v>0</v>
      </c>
      <c r="R9" s="27">
        <f t="shared" ref="R9" si="6">Q9*M9</f>
        <v>0</v>
      </c>
      <c r="T9" s="28">
        <v>10</v>
      </c>
      <c r="U9" s="28">
        <v>10</v>
      </c>
      <c r="V9" s="28">
        <v>5</v>
      </c>
      <c r="W9" s="28"/>
      <c r="X9" s="28">
        <v>3</v>
      </c>
      <c r="Y9" s="28"/>
      <c r="Z9" s="29">
        <f t="shared" ref="Z9" si="7">SUM(T9:Y9)</f>
        <v>28</v>
      </c>
      <c r="AA9" s="5">
        <f t="shared" ref="AA9" si="8">Z9*L9</f>
        <v>112</v>
      </c>
      <c r="AB9" s="5">
        <v>0</v>
      </c>
      <c r="AC9" s="5">
        <f t="shared" ref="AC9" si="9">AA9+AB9</f>
        <v>112</v>
      </c>
    </row>
    <row r="10" spans="2:29" x14ac:dyDescent="0.2">
      <c r="B10" s="92" t="s">
        <v>227</v>
      </c>
      <c r="C10" s="94"/>
      <c r="D10" s="44" t="s">
        <v>13</v>
      </c>
      <c r="E10" s="44">
        <v>24</v>
      </c>
      <c r="F10" s="44">
        <v>1</v>
      </c>
      <c r="G10" s="45" t="s">
        <v>30</v>
      </c>
      <c r="H10" s="42" t="s">
        <v>23</v>
      </c>
      <c r="I10" s="42" t="s">
        <v>15</v>
      </c>
      <c r="J10" s="42"/>
      <c r="K10" s="42"/>
      <c r="L10" s="42">
        <v>4</v>
      </c>
      <c r="M10" s="23">
        <f>AC10</f>
        <v>52</v>
      </c>
      <c r="N10" s="66" t="s">
        <v>143</v>
      </c>
      <c r="O10" s="258"/>
      <c r="Q10" s="26">
        <v>0</v>
      </c>
      <c r="R10" s="27">
        <f>Q10*M10</f>
        <v>0</v>
      </c>
      <c r="T10" s="28">
        <v>10</v>
      </c>
      <c r="U10" s="28"/>
      <c r="V10" s="28"/>
      <c r="W10" s="28">
        <v>3</v>
      </c>
      <c r="X10" s="28"/>
      <c r="Y10" s="28"/>
      <c r="Z10" s="29">
        <f>SUM(T10:Y10)</f>
        <v>13</v>
      </c>
      <c r="AA10" s="5">
        <f>Z10*L10</f>
        <v>52</v>
      </c>
      <c r="AB10" s="5">
        <v>0</v>
      </c>
      <c r="AC10" s="5">
        <f>AA10+AB10</f>
        <v>52</v>
      </c>
    </row>
    <row r="11" spans="2:29" x14ac:dyDescent="0.2">
      <c r="B11" s="210" t="s">
        <v>228</v>
      </c>
      <c r="C11" s="211"/>
      <c r="D11" s="42" t="s">
        <v>18</v>
      </c>
      <c r="E11" s="42">
        <v>20</v>
      </c>
      <c r="F11" s="42">
        <v>1</v>
      </c>
      <c r="G11" s="42" t="s">
        <v>19</v>
      </c>
      <c r="H11" s="42" t="s">
        <v>11</v>
      </c>
      <c r="I11" s="42"/>
      <c r="J11" s="42" t="s">
        <v>29</v>
      </c>
      <c r="K11" s="42"/>
      <c r="L11" s="42">
        <v>4</v>
      </c>
      <c r="M11" s="23">
        <f t="shared" ref="M11" si="10">AC11</f>
        <v>92</v>
      </c>
      <c r="N11" s="65" t="s">
        <v>90</v>
      </c>
      <c r="O11" s="258"/>
      <c r="Q11" s="26">
        <v>0</v>
      </c>
      <c r="R11" s="27">
        <f t="shared" ref="R11" si="11">Q11*M11</f>
        <v>0</v>
      </c>
      <c r="T11" s="28">
        <v>10</v>
      </c>
      <c r="U11" s="28">
        <v>5</v>
      </c>
      <c r="V11" s="28">
        <v>5</v>
      </c>
      <c r="W11" s="28"/>
      <c r="X11" s="28">
        <v>3</v>
      </c>
      <c r="Y11" s="28"/>
      <c r="Z11" s="29">
        <f t="shared" ref="Z11" si="12">SUM(T11:Y11)</f>
        <v>23</v>
      </c>
      <c r="AA11" s="5">
        <f t="shared" ref="AA11" si="13">Z11*L11</f>
        <v>92</v>
      </c>
      <c r="AB11" s="5">
        <v>0</v>
      </c>
      <c r="AC11" s="5">
        <f t="shared" ref="AC11" si="14">AA11+AB11</f>
        <v>92</v>
      </c>
    </row>
    <row r="12" spans="2:29" x14ac:dyDescent="0.2">
      <c r="B12" s="210" t="s">
        <v>229</v>
      </c>
      <c r="C12" s="211"/>
      <c r="D12" s="42" t="s">
        <v>18</v>
      </c>
      <c r="E12" s="42">
        <v>20</v>
      </c>
      <c r="F12" s="42">
        <v>1</v>
      </c>
      <c r="G12" s="42" t="s">
        <v>20</v>
      </c>
      <c r="H12" s="42" t="s">
        <v>23</v>
      </c>
      <c r="I12" s="42"/>
      <c r="J12" s="42"/>
      <c r="K12" s="42"/>
      <c r="L12" s="42">
        <v>4</v>
      </c>
      <c r="M12" s="23">
        <f t="shared" ref="M12" si="15">AC12</f>
        <v>48</v>
      </c>
      <c r="N12" s="65" t="s">
        <v>143</v>
      </c>
      <c r="O12" s="258"/>
      <c r="Q12" s="26">
        <v>0</v>
      </c>
      <c r="R12" s="27">
        <f t="shared" ref="R12" si="16">Q12*M12</f>
        <v>0</v>
      </c>
      <c r="T12" s="28">
        <v>10</v>
      </c>
      <c r="U12" s="28">
        <v>2</v>
      </c>
      <c r="V12" s="28"/>
      <c r="W12" s="28"/>
      <c r="X12" s="28"/>
      <c r="Y12" s="28"/>
      <c r="Z12" s="29">
        <f t="shared" ref="Z12" si="17">SUM(T12:Y12)</f>
        <v>12</v>
      </c>
      <c r="AA12" s="5">
        <f t="shared" ref="AA12" si="18">Z12*L12</f>
        <v>48</v>
      </c>
      <c r="AB12" s="5">
        <v>0</v>
      </c>
      <c r="AC12" s="5">
        <f t="shared" ref="AC12" si="19">AA12+AB12</f>
        <v>48</v>
      </c>
    </row>
    <row r="13" spans="2:29" x14ac:dyDescent="0.2">
      <c r="B13" s="200" t="s">
        <v>230</v>
      </c>
      <c r="C13" s="201"/>
      <c r="D13" s="187" t="s">
        <v>18</v>
      </c>
      <c r="E13" s="187">
        <v>20</v>
      </c>
      <c r="F13" s="187">
        <v>1</v>
      </c>
      <c r="G13" s="42" t="s">
        <v>19</v>
      </c>
      <c r="H13" s="42" t="s">
        <v>23</v>
      </c>
      <c r="I13" s="43"/>
      <c r="J13" s="42" t="s">
        <v>29</v>
      </c>
      <c r="K13" s="42"/>
      <c r="L13" s="42">
        <v>4</v>
      </c>
      <c r="M13" s="23">
        <f>AC13</f>
        <v>72</v>
      </c>
      <c r="N13" s="220" t="s">
        <v>9</v>
      </c>
      <c r="O13" s="258"/>
      <c r="Q13" s="26">
        <v>0</v>
      </c>
      <c r="R13" s="27">
        <f>Q13*M13</f>
        <v>0</v>
      </c>
      <c r="T13" s="28">
        <v>10</v>
      </c>
      <c r="U13" s="28">
        <v>5</v>
      </c>
      <c r="V13" s="28"/>
      <c r="W13" s="28"/>
      <c r="X13" s="28">
        <v>3</v>
      </c>
      <c r="Y13" s="28"/>
      <c r="Z13" s="29">
        <f>SUM(T13:Y13)</f>
        <v>18</v>
      </c>
      <c r="AA13" s="5">
        <f>Z13*L13</f>
        <v>72</v>
      </c>
      <c r="AB13" s="5">
        <v>0</v>
      </c>
      <c r="AC13" s="5">
        <f>AA13+AB13</f>
        <v>72</v>
      </c>
    </row>
    <row r="14" spans="2:29" x14ac:dyDescent="0.2">
      <c r="B14" s="204"/>
      <c r="C14" s="205"/>
      <c r="D14" s="188"/>
      <c r="E14" s="188"/>
      <c r="F14" s="188"/>
      <c r="G14" s="42" t="s">
        <v>20</v>
      </c>
      <c r="H14" s="42" t="s">
        <v>23</v>
      </c>
      <c r="I14" s="43"/>
      <c r="J14" s="42" t="s">
        <v>29</v>
      </c>
      <c r="K14" s="42"/>
      <c r="L14" s="42">
        <v>4</v>
      </c>
      <c r="M14" s="23">
        <f>AC14</f>
        <v>60</v>
      </c>
      <c r="N14" s="223"/>
      <c r="O14" s="258"/>
      <c r="Q14" s="26">
        <v>0</v>
      </c>
      <c r="R14" s="27">
        <f>Q14*M14</f>
        <v>0</v>
      </c>
      <c r="T14" s="28">
        <v>10</v>
      </c>
      <c r="U14" s="28">
        <v>2</v>
      </c>
      <c r="V14" s="28"/>
      <c r="W14" s="28"/>
      <c r="X14" s="28">
        <v>3</v>
      </c>
      <c r="Y14" s="28"/>
      <c r="Z14" s="29">
        <f>SUM(T14:Y14)</f>
        <v>15</v>
      </c>
      <c r="AA14" s="5">
        <f>Z14*L14</f>
        <v>60</v>
      </c>
      <c r="AB14" s="5">
        <v>0</v>
      </c>
      <c r="AC14" s="5">
        <f>AA14+AB14</f>
        <v>60</v>
      </c>
    </row>
    <row r="15" spans="2:29" x14ac:dyDescent="0.2">
      <c r="B15" s="200" t="s">
        <v>219</v>
      </c>
      <c r="C15" s="201"/>
      <c r="D15" s="196" t="s">
        <v>18</v>
      </c>
      <c r="E15" s="187">
        <v>20</v>
      </c>
      <c r="F15" s="187">
        <v>1</v>
      </c>
      <c r="G15" s="42" t="s">
        <v>20</v>
      </c>
      <c r="H15" s="42" t="s">
        <v>23</v>
      </c>
      <c r="I15" s="43" t="s">
        <v>15</v>
      </c>
      <c r="J15" s="42"/>
      <c r="K15" s="42"/>
      <c r="L15" s="42">
        <v>4</v>
      </c>
      <c r="M15" s="23">
        <f t="shared" ref="M15:M31" si="20">AC15</f>
        <v>60</v>
      </c>
      <c r="N15" s="220" t="s">
        <v>90</v>
      </c>
      <c r="O15" s="258"/>
      <c r="Q15" s="26">
        <v>0</v>
      </c>
      <c r="R15" s="27">
        <f t="shared" ref="R15:R31" si="21">Q15*M15</f>
        <v>0</v>
      </c>
      <c r="T15" s="28">
        <v>10</v>
      </c>
      <c r="U15" s="28">
        <v>2</v>
      </c>
      <c r="V15" s="28"/>
      <c r="W15" s="28">
        <v>3</v>
      </c>
      <c r="X15" s="28"/>
      <c r="Y15" s="28"/>
      <c r="Z15" s="29">
        <f t="shared" ref="Z15:Z31" si="22">SUM(T15:Y15)</f>
        <v>15</v>
      </c>
      <c r="AA15" s="5">
        <f t="shared" ref="AA15:AA31" si="23">Z15*L15</f>
        <v>60</v>
      </c>
      <c r="AB15" s="5">
        <v>0</v>
      </c>
      <c r="AC15" s="5">
        <f t="shared" ref="AC15:AC31" si="24">AA15+AB15</f>
        <v>60</v>
      </c>
    </row>
    <row r="16" spans="2:29" x14ac:dyDescent="0.2">
      <c r="B16" s="202"/>
      <c r="C16" s="203"/>
      <c r="D16" s="196"/>
      <c r="E16" s="188"/>
      <c r="F16" s="188"/>
      <c r="G16" s="42" t="s">
        <v>30</v>
      </c>
      <c r="H16" s="42" t="s">
        <v>23</v>
      </c>
      <c r="I16" s="43" t="s">
        <v>15</v>
      </c>
      <c r="J16" s="42"/>
      <c r="K16" s="42"/>
      <c r="L16" s="42">
        <v>4</v>
      </c>
      <c r="M16" s="23">
        <f t="shared" si="20"/>
        <v>52</v>
      </c>
      <c r="N16" s="209"/>
      <c r="O16" s="258"/>
      <c r="Q16" s="26">
        <v>0</v>
      </c>
      <c r="R16" s="27">
        <f t="shared" si="21"/>
        <v>0</v>
      </c>
      <c r="T16" s="28">
        <v>10</v>
      </c>
      <c r="U16" s="28"/>
      <c r="V16" s="28"/>
      <c r="W16" s="28">
        <v>3</v>
      </c>
      <c r="X16" s="28"/>
      <c r="Y16" s="28"/>
      <c r="Z16" s="29">
        <f t="shared" si="22"/>
        <v>13</v>
      </c>
      <c r="AA16" s="5">
        <f t="shared" si="23"/>
        <v>52</v>
      </c>
      <c r="AB16" s="5">
        <v>0</v>
      </c>
      <c r="AC16" s="5">
        <f t="shared" si="24"/>
        <v>52</v>
      </c>
    </row>
    <row r="17" spans="2:29" x14ac:dyDescent="0.2">
      <c r="B17" s="204"/>
      <c r="C17" s="205"/>
      <c r="D17" s="42" t="s">
        <v>13</v>
      </c>
      <c r="E17" s="42">
        <v>24</v>
      </c>
      <c r="F17" s="42">
        <v>1</v>
      </c>
      <c r="G17" s="42" t="s">
        <v>30</v>
      </c>
      <c r="H17" s="42" t="s">
        <v>23</v>
      </c>
      <c r="I17" s="42" t="s">
        <v>15</v>
      </c>
      <c r="J17" s="42"/>
      <c r="K17" s="42"/>
      <c r="L17" s="42">
        <v>4</v>
      </c>
      <c r="M17" s="23">
        <f>AC17</f>
        <v>52</v>
      </c>
      <c r="N17" s="188"/>
      <c r="O17" s="223"/>
      <c r="Q17" s="26">
        <v>0</v>
      </c>
      <c r="R17" s="27">
        <f>Q17*M17</f>
        <v>0</v>
      </c>
      <c r="T17" s="28">
        <v>10</v>
      </c>
      <c r="U17" s="28"/>
      <c r="V17" s="28"/>
      <c r="W17" s="28">
        <v>3</v>
      </c>
      <c r="X17" s="28"/>
      <c r="Y17" s="28"/>
      <c r="Z17" s="29">
        <f>SUM(T17:Y17)</f>
        <v>13</v>
      </c>
      <c r="AA17" s="5">
        <f>Z17*L17</f>
        <v>52</v>
      </c>
      <c r="AB17" s="5">
        <v>0</v>
      </c>
      <c r="AC17" s="5">
        <f>AA17+AB17</f>
        <v>52</v>
      </c>
    </row>
    <row r="18" spans="2:29" ht="25.5" x14ac:dyDescent="0.2">
      <c r="B18" s="214" t="s">
        <v>231</v>
      </c>
      <c r="C18" s="215"/>
      <c r="D18" s="42" t="s">
        <v>121</v>
      </c>
      <c r="E18" s="42">
        <v>8</v>
      </c>
      <c r="F18" s="42">
        <v>2</v>
      </c>
      <c r="G18" s="42" t="s">
        <v>20</v>
      </c>
      <c r="H18" s="43" t="s">
        <v>23</v>
      </c>
      <c r="I18" s="43"/>
      <c r="J18" s="51" t="s">
        <v>127</v>
      </c>
      <c r="K18" s="42"/>
      <c r="L18" s="42">
        <v>4</v>
      </c>
      <c r="M18" s="23">
        <f t="shared" ref="M18:M24" si="25">AC18</f>
        <v>28</v>
      </c>
      <c r="N18" s="26"/>
      <c r="O18" s="220" t="s">
        <v>173</v>
      </c>
      <c r="Q18" s="26">
        <v>0</v>
      </c>
      <c r="R18" s="27">
        <f t="shared" ref="R18:R24" si="26">Q18*M18</f>
        <v>0</v>
      </c>
      <c r="T18" s="28">
        <v>5</v>
      </c>
      <c r="U18" s="28">
        <v>2</v>
      </c>
      <c r="V18" s="28"/>
      <c r="W18" s="28"/>
      <c r="X18" s="28"/>
      <c r="Y18" s="28"/>
      <c r="Z18" s="29">
        <f t="shared" ref="Z18:Z24" si="27">SUM(T18:Y18)</f>
        <v>7</v>
      </c>
      <c r="AA18" s="5">
        <f t="shared" ref="AA18:AA24" si="28">Z18*L18</f>
        <v>28</v>
      </c>
      <c r="AB18" s="5">
        <v>0</v>
      </c>
      <c r="AC18" s="5">
        <f t="shared" ref="AC18:AC24" si="29">AA18+AB18</f>
        <v>28</v>
      </c>
    </row>
    <row r="19" spans="2:29" ht="25.5" x14ac:dyDescent="0.2">
      <c r="B19" s="214" t="s">
        <v>232</v>
      </c>
      <c r="C19" s="215"/>
      <c r="D19" s="45" t="s">
        <v>121</v>
      </c>
      <c r="E19" s="42">
        <v>8</v>
      </c>
      <c r="F19" s="42">
        <v>2</v>
      </c>
      <c r="G19" s="43" t="s">
        <v>20</v>
      </c>
      <c r="H19" s="42" t="s">
        <v>23</v>
      </c>
      <c r="I19" s="42"/>
      <c r="J19" s="52" t="s">
        <v>127</v>
      </c>
      <c r="K19" s="42"/>
      <c r="L19" s="42">
        <v>4</v>
      </c>
      <c r="M19" s="23">
        <f t="shared" si="25"/>
        <v>40</v>
      </c>
      <c r="N19" s="66" t="s">
        <v>222</v>
      </c>
      <c r="O19" s="258"/>
      <c r="Q19" s="26">
        <v>0</v>
      </c>
      <c r="R19" s="27">
        <f t="shared" si="26"/>
        <v>0</v>
      </c>
      <c r="T19" s="28">
        <v>5</v>
      </c>
      <c r="U19" s="28">
        <v>2</v>
      </c>
      <c r="V19" s="28"/>
      <c r="W19" s="28"/>
      <c r="X19" s="28">
        <v>3</v>
      </c>
      <c r="Y19" s="28"/>
      <c r="Z19" s="29">
        <f t="shared" si="27"/>
        <v>10</v>
      </c>
      <c r="AA19" s="5">
        <f t="shared" si="28"/>
        <v>40</v>
      </c>
      <c r="AB19" s="5">
        <v>0</v>
      </c>
      <c r="AC19" s="5">
        <f t="shared" si="29"/>
        <v>40</v>
      </c>
    </row>
    <row r="20" spans="2:29" x14ac:dyDescent="0.2">
      <c r="B20" s="218"/>
      <c r="C20" s="219"/>
      <c r="D20" s="44" t="s">
        <v>115</v>
      </c>
      <c r="E20" s="44">
        <v>8</v>
      </c>
      <c r="F20" s="44">
        <v>1</v>
      </c>
      <c r="G20" s="43" t="s">
        <v>20</v>
      </c>
      <c r="H20" s="42" t="s">
        <v>23</v>
      </c>
      <c r="I20" s="42" t="s">
        <v>15</v>
      </c>
      <c r="J20" s="42"/>
      <c r="K20" s="42"/>
      <c r="L20" s="42">
        <v>4</v>
      </c>
      <c r="M20" s="23">
        <f t="shared" si="25"/>
        <v>40</v>
      </c>
      <c r="N20" s="66" t="s">
        <v>222</v>
      </c>
      <c r="O20" s="258"/>
      <c r="Q20" s="26">
        <v>0</v>
      </c>
      <c r="R20" s="27">
        <f t="shared" si="26"/>
        <v>0</v>
      </c>
      <c r="T20" s="28">
        <v>5</v>
      </c>
      <c r="U20" s="28">
        <v>2</v>
      </c>
      <c r="V20" s="28"/>
      <c r="W20" s="28">
        <v>3</v>
      </c>
      <c r="X20" s="28"/>
      <c r="Y20" s="28"/>
      <c r="Z20" s="29">
        <f t="shared" si="27"/>
        <v>10</v>
      </c>
      <c r="AA20" s="5">
        <f t="shared" si="28"/>
        <v>40</v>
      </c>
      <c r="AB20" s="5">
        <v>0</v>
      </c>
      <c r="AC20" s="5">
        <f t="shared" si="29"/>
        <v>40</v>
      </c>
    </row>
    <row r="21" spans="2:29" ht="25.5" customHeight="1" x14ac:dyDescent="0.2">
      <c r="B21" s="214" t="s">
        <v>233</v>
      </c>
      <c r="C21" s="215"/>
      <c r="D21" s="42" t="s">
        <v>121</v>
      </c>
      <c r="E21" s="43">
        <v>8</v>
      </c>
      <c r="F21" s="43">
        <v>2</v>
      </c>
      <c r="G21" s="43" t="s">
        <v>20</v>
      </c>
      <c r="H21" s="42" t="s">
        <v>23</v>
      </c>
      <c r="I21" s="42"/>
      <c r="J21" s="52" t="s">
        <v>127</v>
      </c>
      <c r="K21" s="42"/>
      <c r="L21" s="42">
        <v>4</v>
      </c>
      <c r="M21" s="23">
        <f t="shared" si="25"/>
        <v>40</v>
      </c>
      <c r="N21" s="66" t="s">
        <v>222</v>
      </c>
      <c r="O21" s="258"/>
      <c r="Q21" s="26">
        <v>0</v>
      </c>
      <c r="R21" s="27">
        <f t="shared" si="26"/>
        <v>0</v>
      </c>
      <c r="T21" s="28">
        <v>5</v>
      </c>
      <c r="U21" s="28">
        <v>2</v>
      </c>
      <c r="V21" s="28"/>
      <c r="W21" s="28"/>
      <c r="X21" s="28">
        <v>3</v>
      </c>
      <c r="Y21" s="28"/>
      <c r="Z21" s="29">
        <f t="shared" si="27"/>
        <v>10</v>
      </c>
      <c r="AA21" s="5">
        <f t="shared" si="28"/>
        <v>40</v>
      </c>
      <c r="AB21" s="5">
        <v>0</v>
      </c>
      <c r="AC21" s="5">
        <f t="shared" si="29"/>
        <v>40</v>
      </c>
    </row>
    <row r="22" spans="2:29" x14ac:dyDescent="0.2">
      <c r="B22" s="218"/>
      <c r="C22" s="219"/>
      <c r="D22" s="42" t="s">
        <v>115</v>
      </c>
      <c r="E22" s="43">
        <v>8</v>
      </c>
      <c r="F22" s="43">
        <v>1</v>
      </c>
      <c r="G22" s="43" t="s">
        <v>20</v>
      </c>
      <c r="H22" s="42" t="s">
        <v>23</v>
      </c>
      <c r="I22" s="42" t="s">
        <v>39</v>
      </c>
      <c r="J22" s="42"/>
      <c r="K22" s="42"/>
      <c r="L22" s="42">
        <v>4</v>
      </c>
      <c r="M22" s="23">
        <f t="shared" si="25"/>
        <v>40</v>
      </c>
      <c r="N22" s="66" t="s">
        <v>222</v>
      </c>
      <c r="O22" s="258"/>
      <c r="Q22" s="26">
        <v>0</v>
      </c>
      <c r="R22" s="27">
        <f t="shared" si="26"/>
        <v>0</v>
      </c>
      <c r="T22" s="28">
        <v>5</v>
      </c>
      <c r="U22" s="28">
        <v>2</v>
      </c>
      <c r="V22" s="28"/>
      <c r="W22" s="28">
        <v>3</v>
      </c>
      <c r="X22" s="28"/>
      <c r="Y22" s="28"/>
      <c r="Z22" s="29">
        <f t="shared" si="27"/>
        <v>10</v>
      </c>
      <c r="AA22" s="5">
        <f t="shared" si="28"/>
        <v>40</v>
      </c>
      <c r="AB22" s="5">
        <v>0</v>
      </c>
      <c r="AC22" s="5">
        <f t="shared" si="29"/>
        <v>40</v>
      </c>
    </row>
    <row r="23" spans="2:29" ht="26.25" customHeight="1" x14ac:dyDescent="0.2">
      <c r="B23" s="255" t="s">
        <v>234</v>
      </c>
      <c r="C23" s="255"/>
      <c r="D23" s="42" t="s">
        <v>115</v>
      </c>
      <c r="E23" s="43">
        <v>8</v>
      </c>
      <c r="F23" s="43">
        <v>1</v>
      </c>
      <c r="G23" s="43" t="s">
        <v>20</v>
      </c>
      <c r="H23" s="42" t="s">
        <v>23</v>
      </c>
      <c r="I23" s="42" t="s">
        <v>15</v>
      </c>
      <c r="J23" s="42"/>
      <c r="K23" s="42"/>
      <c r="L23" s="42">
        <v>4</v>
      </c>
      <c r="M23" s="23">
        <f t="shared" si="25"/>
        <v>40</v>
      </c>
      <c r="N23" s="26"/>
      <c r="O23" s="258"/>
      <c r="Q23" s="26">
        <v>0</v>
      </c>
      <c r="R23" s="27">
        <f t="shared" si="26"/>
        <v>0</v>
      </c>
      <c r="T23" s="28">
        <v>5</v>
      </c>
      <c r="U23" s="28">
        <v>2</v>
      </c>
      <c r="V23" s="28"/>
      <c r="W23" s="28">
        <v>3</v>
      </c>
      <c r="X23" s="28"/>
      <c r="Y23" s="28"/>
      <c r="Z23" s="29">
        <f t="shared" si="27"/>
        <v>10</v>
      </c>
      <c r="AA23" s="5">
        <f t="shared" si="28"/>
        <v>40</v>
      </c>
      <c r="AB23" s="5">
        <v>0</v>
      </c>
      <c r="AC23" s="5">
        <f t="shared" si="29"/>
        <v>40</v>
      </c>
    </row>
    <row r="24" spans="2:29" ht="24" customHeight="1" x14ac:dyDescent="0.2">
      <c r="B24" s="255" t="s">
        <v>235</v>
      </c>
      <c r="C24" s="255"/>
      <c r="D24" s="42" t="s">
        <v>115</v>
      </c>
      <c r="E24" s="43">
        <v>8</v>
      </c>
      <c r="F24" s="43">
        <v>1</v>
      </c>
      <c r="G24" s="43" t="s">
        <v>20</v>
      </c>
      <c r="H24" s="42" t="s">
        <v>23</v>
      </c>
      <c r="I24" s="42" t="s">
        <v>39</v>
      </c>
      <c r="J24" s="42"/>
      <c r="K24" s="42"/>
      <c r="L24" s="42">
        <v>4</v>
      </c>
      <c r="M24" s="23">
        <f t="shared" si="25"/>
        <v>40</v>
      </c>
      <c r="N24" s="26"/>
      <c r="O24" s="223"/>
      <c r="Q24" s="26">
        <v>0</v>
      </c>
      <c r="R24" s="27">
        <f t="shared" si="26"/>
        <v>0</v>
      </c>
      <c r="T24" s="28">
        <v>5</v>
      </c>
      <c r="U24" s="28">
        <v>2</v>
      </c>
      <c r="V24" s="28"/>
      <c r="W24" s="28">
        <v>3</v>
      </c>
      <c r="X24" s="28"/>
      <c r="Y24" s="28"/>
      <c r="Z24" s="29">
        <f t="shared" si="27"/>
        <v>10</v>
      </c>
      <c r="AA24" s="5">
        <f t="shared" si="28"/>
        <v>40</v>
      </c>
      <c r="AB24" s="5">
        <v>0</v>
      </c>
      <c r="AC24" s="5">
        <f t="shared" si="29"/>
        <v>40</v>
      </c>
    </row>
    <row r="25" spans="2:29" ht="25.5" x14ac:dyDescent="0.2">
      <c r="B25" s="200" t="s">
        <v>220</v>
      </c>
      <c r="C25" s="201"/>
      <c r="D25" s="42" t="s">
        <v>121</v>
      </c>
      <c r="E25" s="42">
        <v>8</v>
      </c>
      <c r="F25" s="42">
        <v>2</v>
      </c>
      <c r="G25" s="42" t="s">
        <v>30</v>
      </c>
      <c r="H25" s="43" t="s">
        <v>17</v>
      </c>
      <c r="I25" s="43"/>
      <c r="J25" s="51" t="s">
        <v>127</v>
      </c>
      <c r="K25" s="42"/>
      <c r="L25" s="42">
        <v>4</v>
      </c>
      <c r="M25" s="23">
        <f t="shared" ref="M25:M26" si="30">AC25</f>
        <v>24</v>
      </c>
      <c r="N25" s="191" t="s">
        <v>130</v>
      </c>
      <c r="O25" s="192"/>
      <c r="Q25" s="26">
        <v>0</v>
      </c>
      <c r="R25" s="27">
        <f t="shared" ref="R25:R26" si="31">Q25*M25</f>
        <v>0</v>
      </c>
      <c r="T25" s="28">
        <v>5</v>
      </c>
      <c r="U25" s="28"/>
      <c r="V25" s="28">
        <v>-2</v>
      </c>
      <c r="W25" s="28"/>
      <c r="X25" s="28">
        <v>3</v>
      </c>
      <c r="Y25" s="28"/>
      <c r="Z25" s="29">
        <f t="shared" ref="Z25:Z26" si="32">SUM(T25:Y25)</f>
        <v>6</v>
      </c>
      <c r="AA25" s="5">
        <f t="shared" ref="AA25:AA26" si="33">Z25*L25</f>
        <v>24</v>
      </c>
      <c r="AB25" s="5">
        <v>0</v>
      </c>
      <c r="AC25" s="5">
        <f t="shared" ref="AC25:AC26" si="34">AA25+AB25</f>
        <v>24</v>
      </c>
    </row>
    <row r="26" spans="2:29" x14ac:dyDescent="0.2">
      <c r="B26" s="195" t="s">
        <v>221</v>
      </c>
      <c r="C26" s="195"/>
      <c r="D26" s="42" t="s">
        <v>16</v>
      </c>
      <c r="E26" s="42">
        <v>12</v>
      </c>
      <c r="F26" s="42">
        <v>1</v>
      </c>
      <c r="G26" s="42" t="s">
        <v>30</v>
      </c>
      <c r="H26" s="42" t="s">
        <v>17</v>
      </c>
      <c r="I26" s="42" t="s">
        <v>15</v>
      </c>
      <c r="J26" s="42"/>
      <c r="K26" s="42"/>
      <c r="L26" s="42">
        <v>4</v>
      </c>
      <c r="M26" s="23">
        <f t="shared" si="30"/>
        <v>24</v>
      </c>
      <c r="N26" s="207"/>
      <c r="O26" s="208"/>
      <c r="Q26" s="26">
        <v>0</v>
      </c>
      <c r="R26" s="27">
        <f t="shared" si="31"/>
        <v>0</v>
      </c>
      <c r="T26" s="28">
        <v>5</v>
      </c>
      <c r="U26" s="28"/>
      <c r="V26" s="28">
        <v>-2</v>
      </c>
      <c r="W26" s="28">
        <v>3</v>
      </c>
      <c r="X26" s="28"/>
      <c r="Y26" s="28"/>
      <c r="Z26" s="29">
        <f t="shared" si="32"/>
        <v>6</v>
      </c>
      <c r="AA26" s="5">
        <f t="shared" si="33"/>
        <v>24</v>
      </c>
      <c r="AB26" s="5">
        <v>0</v>
      </c>
      <c r="AC26" s="5">
        <f t="shared" si="34"/>
        <v>24</v>
      </c>
    </row>
    <row r="27" spans="2:29" customFormat="1" ht="15" x14ac:dyDescent="0.25">
      <c r="B27" s="86" t="s">
        <v>124</v>
      </c>
      <c r="C27" s="71"/>
      <c r="D27" s="72"/>
      <c r="E27" s="72"/>
      <c r="F27" s="72"/>
      <c r="G27" s="72"/>
      <c r="H27" s="72"/>
      <c r="I27" s="72"/>
      <c r="J27" s="72"/>
      <c r="K27" s="72"/>
      <c r="L27" s="73"/>
      <c r="M27" s="74"/>
      <c r="N27" s="74"/>
      <c r="O27" s="77"/>
      <c r="T27" s="58"/>
      <c r="U27" s="59"/>
      <c r="V27" s="59"/>
      <c r="W27" s="59"/>
      <c r="X27" s="59"/>
      <c r="Y27" s="59"/>
      <c r="Z27" s="60"/>
      <c r="AA27" s="61"/>
      <c r="AB27" s="61"/>
      <c r="AC27" s="62"/>
    </row>
    <row r="28" spans="2:29" x14ac:dyDescent="0.2">
      <c r="B28" s="195" t="s">
        <v>223</v>
      </c>
      <c r="C28" s="195"/>
      <c r="D28" s="42" t="s">
        <v>16</v>
      </c>
      <c r="E28" s="42">
        <v>12</v>
      </c>
      <c r="F28" s="42">
        <v>1</v>
      </c>
      <c r="G28" s="42" t="s">
        <v>30</v>
      </c>
      <c r="H28" s="42" t="s">
        <v>23</v>
      </c>
      <c r="I28" s="42" t="s">
        <v>15</v>
      </c>
      <c r="J28" s="42"/>
      <c r="K28" s="42"/>
      <c r="L28" s="42">
        <v>4</v>
      </c>
      <c r="M28" s="23">
        <f>AC28</f>
        <v>32</v>
      </c>
      <c r="N28" s="224" t="s">
        <v>146</v>
      </c>
      <c r="O28" s="196"/>
      <c r="Q28" s="26">
        <v>0</v>
      </c>
      <c r="R28" s="27">
        <f>Q28*M28</f>
        <v>0</v>
      </c>
      <c r="T28" s="28">
        <v>5</v>
      </c>
      <c r="U28" s="28"/>
      <c r="V28" s="28"/>
      <c r="W28" s="28">
        <v>3</v>
      </c>
      <c r="X28" s="28"/>
      <c r="Y28" s="28"/>
      <c r="Z28" s="29">
        <f>SUM(T28:Y28)</f>
        <v>8</v>
      </c>
      <c r="AA28" s="5">
        <f>Z28*L28</f>
        <v>32</v>
      </c>
      <c r="AB28" s="5">
        <v>0</v>
      </c>
      <c r="AC28" s="5">
        <f>AA28+AB28</f>
        <v>32</v>
      </c>
    </row>
    <row r="29" spans="2:29" x14ac:dyDescent="0.2">
      <c r="B29" s="195" t="s">
        <v>224</v>
      </c>
      <c r="C29" s="195"/>
      <c r="D29" s="42" t="s">
        <v>16</v>
      </c>
      <c r="E29" s="42">
        <v>12</v>
      </c>
      <c r="F29" s="42">
        <v>1</v>
      </c>
      <c r="G29" s="42" t="s">
        <v>30</v>
      </c>
      <c r="H29" s="42" t="s">
        <v>17</v>
      </c>
      <c r="I29" s="42" t="s">
        <v>15</v>
      </c>
      <c r="J29" s="42"/>
      <c r="K29" s="42"/>
      <c r="L29" s="42">
        <v>4</v>
      </c>
      <c r="M29" s="23">
        <f>AC29</f>
        <v>24</v>
      </c>
      <c r="N29" s="224" t="s">
        <v>90</v>
      </c>
      <c r="O29" s="196"/>
      <c r="Q29" s="26">
        <v>0</v>
      </c>
      <c r="R29" s="27">
        <f>Q29*M29</f>
        <v>0</v>
      </c>
      <c r="T29" s="28">
        <v>5</v>
      </c>
      <c r="U29" s="28"/>
      <c r="V29" s="28">
        <v>-2</v>
      </c>
      <c r="W29" s="28">
        <v>3</v>
      </c>
      <c r="X29" s="28"/>
      <c r="Y29" s="28"/>
      <c r="Z29" s="29">
        <f>SUM(T29:Y29)</f>
        <v>6</v>
      </c>
      <c r="AA29" s="5">
        <f>Z29*L29</f>
        <v>24</v>
      </c>
      <c r="AB29" s="5">
        <v>0</v>
      </c>
      <c r="AC29" s="5">
        <f>AA29+AB29</f>
        <v>24</v>
      </c>
    </row>
    <row r="30" spans="2:29" x14ac:dyDescent="0.2">
      <c r="B30" s="214" t="s">
        <v>60</v>
      </c>
      <c r="C30" s="215"/>
      <c r="D30" s="187" t="s">
        <v>22</v>
      </c>
      <c r="E30" s="187">
        <v>8</v>
      </c>
      <c r="F30" s="187">
        <v>1</v>
      </c>
      <c r="G30" s="187" t="s">
        <v>19</v>
      </c>
      <c r="H30" s="42" t="s">
        <v>11</v>
      </c>
      <c r="I30" s="42"/>
      <c r="J30" s="42"/>
      <c r="K30" s="42"/>
      <c r="L30" s="42">
        <v>4</v>
      </c>
      <c r="M30" s="23">
        <f t="shared" si="20"/>
        <v>60</v>
      </c>
      <c r="N30" s="191" t="s">
        <v>126</v>
      </c>
      <c r="O30" s="192"/>
      <c r="Q30" s="26">
        <v>0</v>
      </c>
      <c r="R30" s="27">
        <f t="shared" si="21"/>
        <v>0</v>
      </c>
      <c r="T30" s="28">
        <v>5</v>
      </c>
      <c r="U30" s="28">
        <v>5</v>
      </c>
      <c r="V30" s="28">
        <v>5</v>
      </c>
      <c r="W30" s="28"/>
      <c r="X30" s="28"/>
      <c r="Y30" s="28"/>
      <c r="Z30" s="29">
        <f t="shared" si="22"/>
        <v>15</v>
      </c>
      <c r="AA30" s="5">
        <f t="shared" si="23"/>
        <v>60</v>
      </c>
      <c r="AB30" s="5">
        <v>0</v>
      </c>
      <c r="AC30" s="5">
        <f t="shared" si="24"/>
        <v>60</v>
      </c>
    </row>
    <row r="31" spans="2:29" x14ac:dyDescent="0.2">
      <c r="B31" s="218"/>
      <c r="C31" s="219"/>
      <c r="D31" s="188"/>
      <c r="E31" s="188"/>
      <c r="F31" s="188"/>
      <c r="G31" s="188"/>
      <c r="H31" s="42" t="s">
        <v>23</v>
      </c>
      <c r="I31" s="42"/>
      <c r="J31" s="42"/>
      <c r="K31" s="42"/>
      <c r="L31" s="42">
        <v>4</v>
      </c>
      <c r="M31" s="23">
        <f t="shared" si="20"/>
        <v>40</v>
      </c>
      <c r="N31" s="207"/>
      <c r="O31" s="208"/>
      <c r="Q31" s="26">
        <v>0</v>
      </c>
      <c r="R31" s="27">
        <f t="shared" si="21"/>
        <v>0</v>
      </c>
      <c r="T31" s="28">
        <v>5</v>
      </c>
      <c r="U31" s="28">
        <v>5</v>
      </c>
      <c r="V31" s="28"/>
      <c r="W31" s="28"/>
      <c r="X31" s="28"/>
      <c r="Y31" s="28"/>
      <c r="Z31" s="29">
        <f t="shared" si="22"/>
        <v>10</v>
      </c>
      <c r="AA31" s="5">
        <f t="shared" si="23"/>
        <v>40</v>
      </c>
      <c r="AB31" s="5">
        <v>0</v>
      </c>
      <c r="AC31" s="5">
        <f t="shared" si="24"/>
        <v>40</v>
      </c>
    </row>
    <row r="32" spans="2:29" x14ac:dyDescent="0.2">
      <c r="B32" s="35"/>
      <c r="C32" s="35"/>
      <c r="D32" s="48"/>
      <c r="E32" s="48"/>
      <c r="F32" s="48"/>
      <c r="G32" s="48"/>
      <c r="H32" s="35"/>
      <c r="I32" s="35"/>
      <c r="J32" s="35"/>
      <c r="K32" s="35"/>
      <c r="L32" s="35"/>
      <c r="M32" s="48"/>
      <c r="N32" s="35"/>
      <c r="O32" s="35"/>
    </row>
    <row r="33" spans="2:18" x14ac:dyDescent="0.2">
      <c r="B33" s="87" t="s">
        <v>288</v>
      </c>
      <c r="C33" s="88"/>
      <c r="D33" s="88"/>
      <c r="E33" s="88"/>
      <c r="F33" s="88"/>
      <c r="G33" s="88"/>
      <c r="H33" s="88"/>
      <c r="I33" s="88"/>
      <c r="J33" s="88"/>
      <c r="K33" s="88"/>
      <c r="L33" s="88"/>
      <c r="M33" s="88"/>
      <c r="N33" s="88"/>
      <c r="O33" s="89"/>
      <c r="Q33" s="22">
        <f>SUM(Q5:Q32)</f>
        <v>1</v>
      </c>
      <c r="R33" s="22">
        <f>SUM(R5:R32)</f>
        <v>0</v>
      </c>
    </row>
    <row r="34" spans="2:18" ht="15" x14ac:dyDescent="0.2">
      <c r="B34" s="240"/>
      <c r="C34" s="241"/>
      <c r="D34" s="92"/>
      <c r="E34" s="93"/>
      <c r="F34" s="93"/>
      <c r="G34" s="93"/>
      <c r="H34" s="93"/>
      <c r="I34" s="93"/>
      <c r="J34" s="93"/>
      <c r="K34" s="93"/>
      <c r="L34" s="93"/>
      <c r="M34" s="93"/>
      <c r="N34" s="93"/>
      <c r="O34" s="94"/>
    </row>
  </sheetData>
  <mergeCells count="70">
    <mergeCell ref="B6:C6"/>
    <mergeCell ref="N6:O6"/>
    <mergeCell ref="L3:L4"/>
    <mergeCell ref="M3:M4"/>
    <mergeCell ref="N3:O4"/>
    <mergeCell ref="D3:D4"/>
    <mergeCell ref="G3:G4"/>
    <mergeCell ref="H3:H4"/>
    <mergeCell ref="I3:I4"/>
    <mergeCell ref="J3:K3"/>
    <mergeCell ref="B7:O7"/>
    <mergeCell ref="B5:C5"/>
    <mergeCell ref="N5:O5"/>
    <mergeCell ref="Q2:R2"/>
    <mergeCell ref="T2:Z2"/>
    <mergeCell ref="W3:W4"/>
    <mergeCell ref="X3:X4"/>
    <mergeCell ref="Q3:Q4"/>
    <mergeCell ref="R3:R4"/>
    <mergeCell ref="T3:T4"/>
    <mergeCell ref="U3:U4"/>
    <mergeCell ref="V3:V4"/>
    <mergeCell ref="F3:F4"/>
    <mergeCell ref="E3:E4"/>
    <mergeCell ref="B2:O2"/>
    <mergeCell ref="B3:C4"/>
    <mergeCell ref="AA2:AC2"/>
    <mergeCell ref="AB3:AB4"/>
    <mergeCell ref="AC3:AC4"/>
    <mergeCell ref="Y3:Y4"/>
    <mergeCell ref="Z3:Z4"/>
    <mergeCell ref="AA3:AA4"/>
    <mergeCell ref="N15:N17"/>
    <mergeCell ref="N13:N14"/>
    <mergeCell ref="B25:C25"/>
    <mergeCell ref="B15:C17"/>
    <mergeCell ref="B11:C11"/>
    <mergeCell ref="B12:C12"/>
    <mergeCell ref="D15:D16"/>
    <mergeCell ref="B13:C14"/>
    <mergeCell ref="D13:D14"/>
    <mergeCell ref="E13:E14"/>
    <mergeCell ref="F13:F14"/>
    <mergeCell ref="E15:E16"/>
    <mergeCell ref="F15:F16"/>
    <mergeCell ref="B29:C29"/>
    <mergeCell ref="N29:O29"/>
    <mergeCell ref="B8:B9"/>
    <mergeCell ref="N8:N9"/>
    <mergeCell ref="B10:C10"/>
    <mergeCell ref="O8:O17"/>
    <mergeCell ref="B18:C18"/>
    <mergeCell ref="O18:O24"/>
    <mergeCell ref="B19:C20"/>
    <mergeCell ref="B21:C22"/>
    <mergeCell ref="B23:C23"/>
    <mergeCell ref="B24:C24"/>
    <mergeCell ref="N28:O28"/>
    <mergeCell ref="B28:C28"/>
    <mergeCell ref="B26:C26"/>
    <mergeCell ref="N25:O26"/>
    <mergeCell ref="E30:E31"/>
    <mergeCell ref="F30:F31"/>
    <mergeCell ref="B33:O33"/>
    <mergeCell ref="B34:C34"/>
    <mergeCell ref="D34:O34"/>
    <mergeCell ref="B30:C31"/>
    <mergeCell ref="D30:D31"/>
    <mergeCell ref="G30:G31"/>
    <mergeCell ref="N30:O3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E37"/>
  <sheetViews>
    <sheetView workbookViewId="0"/>
  </sheetViews>
  <sheetFormatPr defaultRowHeight="15" x14ac:dyDescent="0.25"/>
  <cols>
    <col min="1" max="1" width="2.7109375" customWidth="1"/>
    <col min="3" max="3" width="13.85546875" customWidth="1"/>
    <col min="4" max="4" width="14.5703125" customWidth="1"/>
    <col min="5" max="5" width="8.140625" customWidth="1"/>
    <col min="6" max="6" width="8.28515625" customWidth="1"/>
    <col min="7" max="7" width="14.28515625" customWidth="1"/>
    <col min="9" max="9" width="11.85546875" customWidth="1"/>
    <col min="10" max="11" width="10.5703125" customWidth="1"/>
    <col min="16" max="16" width="3.7109375" customWidth="1"/>
    <col min="19" max="19" width="3.140625" customWidth="1"/>
  </cols>
  <sheetData>
    <row r="2" spans="2:31" ht="15.75" x14ac:dyDescent="0.25">
      <c r="B2" s="142" t="s">
        <v>82</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31" ht="15" customHeight="1" x14ac:dyDescent="0.25">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row>
    <row r="4" spans="2:31" x14ac:dyDescent="0.25">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row>
    <row r="5" spans="2:31" ht="12.75" customHeight="1" x14ac:dyDescent="0.25">
      <c r="B5" s="108" t="s">
        <v>104</v>
      </c>
      <c r="C5" s="109"/>
      <c r="D5" s="24" t="s">
        <v>2</v>
      </c>
      <c r="E5" s="24">
        <v>24</v>
      </c>
      <c r="F5" s="24">
        <v>1</v>
      </c>
      <c r="G5" s="24"/>
      <c r="H5" s="24"/>
      <c r="I5" s="24"/>
      <c r="J5" s="24"/>
      <c r="K5" s="24"/>
      <c r="L5" s="4">
        <v>1</v>
      </c>
      <c r="M5" s="23">
        <f>AC5</f>
        <v>0</v>
      </c>
      <c r="N5" s="171">
        <v>1</v>
      </c>
      <c r="O5" s="111"/>
      <c r="P5" s="35"/>
      <c r="Q5" s="26">
        <v>1</v>
      </c>
      <c r="R5" s="27">
        <f>Q5*M5</f>
        <v>0</v>
      </c>
      <c r="S5" s="35"/>
      <c r="T5" s="28">
        <v>0</v>
      </c>
      <c r="U5" s="28"/>
      <c r="V5" s="28"/>
      <c r="W5" s="28"/>
      <c r="X5" s="28"/>
      <c r="Y5" s="28"/>
      <c r="Z5" s="29">
        <f>SUM(T5:Y5)</f>
        <v>0</v>
      </c>
      <c r="AA5" s="5">
        <f>Z5*L5</f>
        <v>0</v>
      </c>
      <c r="AB5" s="5">
        <v>0</v>
      </c>
      <c r="AC5" s="5">
        <f>AA5+AB5</f>
        <v>0</v>
      </c>
      <c r="AD5" s="21"/>
      <c r="AE5" s="21"/>
    </row>
    <row r="6" spans="2:31" ht="12.75" customHeight="1" x14ac:dyDescent="0.25">
      <c r="B6" s="108" t="s">
        <v>105</v>
      </c>
      <c r="C6" s="109"/>
      <c r="D6" s="24" t="s">
        <v>2</v>
      </c>
      <c r="E6" s="24">
        <v>24</v>
      </c>
      <c r="F6" s="24">
        <v>1</v>
      </c>
      <c r="G6" s="24"/>
      <c r="H6" s="24"/>
      <c r="I6" s="24"/>
      <c r="J6" s="24"/>
      <c r="K6" s="24"/>
      <c r="L6" s="4">
        <v>1</v>
      </c>
      <c r="M6" s="23">
        <f>AC6</f>
        <v>20</v>
      </c>
      <c r="N6" s="110" t="s">
        <v>90</v>
      </c>
      <c r="O6" s="111"/>
      <c r="P6" s="35"/>
      <c r="Q6" s="26">
        <v>0</v>
      </c>
      <c r="R6" s="27">
        <f>Q6*M6</f>
        <v>0</v>
      </c>
      <c r="S6" s="35"/>
      <c r="T6" s="28">
        <v>20</v>
      </c>
      <c r="U6" s="28"/>
      <c r="V6" s="28"/>
      <c r="W6" s="28"/>
      <c r="X6" s="28"/>
      <c r="Y6" s="28"/>
      <c r="Z6" s="29">
        <f>SUM(T6:Y6)</f>
        <v>20</v>
      </c>
      <c r="AA6" s="5">
        <f>Z6*L6</f>
        <v>20</v>
      </c>
      <c r="AB6" s="5">
        <v>0</v>
      </c>
      <c r="AC6" s="5">
        <f>AA6+AB6</f>
        <v>20</v>
      </c>
      <c r="AD6" s="21"/>
      <c r="AE6" s="21"/>
    </row>
    <row r="7" spans="2:31" x14ac:dyDescent="0.25">
      <c r="B7" s="225" t="s">
        <v>10</v>
      </c>
      <c r="C7" s="226"/>
      <c r="D7" s="226"/>
      <c r="E7" s="226"/>
      <c r="F7" s="226"/>
      <c r="G7" s="226"/>
      <c r="H7" s="226"/>
      <c r="I7" s="226"/>
      <c r="J7" s="226"/>
      <c r="K7" s="226"/>
      <c r="L7" s="226"/>
      <c r="M7" s="226"/>
      <c r="N7" s="226"/>
      <c r="O7" s="227"/>
      <c r="P7" s="50"/>
      <c r="Q7" s="21"/>
      <c r="R7" s="21"/>
      <c r="S7" s="21"/>
      <c r="T7" s="37"/>
      <c r="U7" s="38"/>
      <c r="V7" s="38"/>
      <c r="W7" s="38"/>
      <c r="X7" s="38"/>
      <c r="Y7" s="38"/>
      <c r="Z7" s="39"/>
      <c r="AA7" s="6"/>
      <c r="AB7" s="6"/>
      <c r="AC7" s="7"/>
      <c r="AD7" s="21"/>
      <c r="AE7" s="21"/>
    </row>
    <row r="8" spans="2:31" ht="12.75" customHeight="1" x14ac:dyDescent="0.25">
      <c r="B8" s="234" t="s">
        <v>236</v>
      </c>
      <c r="C8" s="42" t="s">
        <v>237</v>
      </c>
      <c r="D8" s="42" t="s">
        <v>18</v>
      </c>
      <c r="E8" s="42">
        <v>20</v>
      </c>
      <c r="F8" s="42">
        <v>1</v>
      </c>
      <c r="G8" s="42" t="s">
        <v>30</v>
      </c>
      <c r="H8" s="42" t="s">
        <v>23</v>
      </c>
      <c r="I8" s="42"/>
      <c r="J8" s="26"/>
      <c r="K8" s="42"/>
      <c r="L8" s="42">
        <v>4</v>
      </c>
      <c r="M8" s="23">
        <f t="shared" ref="M8:M10" si="0">AC8</f>
        <v>40</v>
      </c>
      <c r="N8" s="191" t="s">
        <v>90</v>
      </c>
      <c r="O8" s="192"/>
      <c r="P8" s="21"/>
      <c r="Q8" s="26">
        <v>0</v>
      </c>
      <c r="R8" s="27">
        <f t="shared" ref="R8:R16" si="1">Q8*M8</f>
        <v>0</v>
      </c>
      <c r="S8" s="21"/>
      <c r="T8" s="28">
        <v>10</v>
      </c>
      <c r="U8" s="28"/>
      <c r="V8" s="28"/>
      <c r="W8" s="28"/>
      <c r="X8" s="28"/>
      <c r="Y8" s="28"/>
      <c r="Z8" s="29">
        <f t="shared" ref="Z8:Z10" si="2">SUM(T8:Y8)</f>
        <v>10</v>
      </c>
      <c r="AA8" s="5">
        <f t="shared" ref="AA8:AA11" si="3">Z8*L8</f>
        <v>40</v>
      </c>
      <c r="AB8" s="5">
        <v>0</v>
      </c>
      <c r="AC8" s="5">
        <f t="shared" ref="AC8:AC11" si="4">AA8+AB8</f>
        <v>40</v>
      </c>
      <c r="AD8" s="21"/>
      <c r="AE8" s="21"/>
    </row>
    <row r="9" spans="2:31" ht="12.75" customHeight="1" x14ac:dyDescent="0.25">
      <c r="B9" s="234"/>
      <c r="C9" s="42" t="s">
        <v>238</v>
      </c>
      <c r="D9" s="42" t="s">
        <v>18</v>
      </c>
      <c r="E9" s="42">
        <v>20</v>
      </c>
      <c r="F9" s="42">
        <v>1</v>
      </c>
      <c r="G9" s="42" t="s">
        <v>30</v>
      </c>
      <c r="H9" s="42" t="s">
        <v>23</v>
      </c>
      <c r="I9" s="42" t="s">
        <v>39</v>
      </c>
      <c r="J9" s="26"/>
      <c r="K9" s="42"/>
      <c r="L9" s="42">
        <v>4</v>
      </c>
      <c r="M9" s="23">
        <f t="shared" si="0"/>
        <v>52</v>
      </c>
      <c r="N9" s="193"/>
      <c r="O9" s="194"/>
      <c r="P9" s="21"/>
      <c r="Q9" s="26">
        <v>0</v>
      </c>
      <c r="R9" s="27">
        <f t="shared" si="1"/>
        <v>0</v>
      </c>
      <c r="S9" s="21"/>
      <c r="T9" s="28">
        <v>10</v>
      </c>
      <c r="U9" s="28"/>
      <c r="V9" s="28"/>
      <c r="W9" s="28">
        <v>3</v>
      </c>
      <c r="X9" s="28"/>
      <c r="Y9" s="28"/>
      <c r="Z9" s="29">
        <f t="shared" si="2"/>
        <v>13</v>
      </c>
      <c r="AA9" s="5">
        <f t="shared" si="3"/>
        <v>52</v>
      </c>
      <c r="AB9" s="5">
        <v>0</v>
      </c>
      <c r="AC9" s="5">
        <f t="shared" si="4"/>
        <v>52</v>
      </c>
      <c r="AD9" s="21"/>
      <c r="AE9" s="21"/>
    </row>
    <row r="10" spans="2:31" ht="12.75" customHeight="1" x14ac:dyDescent="0.25">
      <c r="B10" s="222"/>
      <c r="C10" s="42" t="s">
        <v>239</v>
      </c>
      <c r="D10" s="42" t="s">
        <v>13</v>
      </c>
      <c r="E10" s="42">
        <v>24</v>
      </c>
      <c r="F10" s="42">
        <v>1</v>
      </c>
      <c r="G10" s="42" t="s">
        <v>30</v>
      </c>
      <c r="H10" s="42" t="s">
        <v>23</v>
      </c>
      <c r="I10" s="42" t="s">
        <v>15</v>
      </c>
      <c r="J10" s="26"/>
      <c r="K10" s="42"/>
      <c r="L10" s="42">
        <v>4</v>
      </c>
      <c r="M10" s="23">
        <f t="shared" si="0"/>
        <v>52</v>
      </c>
      <c r="N10" s="207"/>
      <c r="O10" s="208"/>
      <c r="P10" s="21"/>
      <c r="Q10" s="26">
        <v>0</v>
      </c>
      <c r="R10" s="27">
        <f t="shared" si="1"/>
        <v>0</v>
      </c>
      <c r="S10" s="21"/>
      <c r="T10" s="28">
        <v>10</v>
      </c>
      <c r="U10" s="28"/>
      <c r="V10" s="28"/>
      <c r="W10" s="28">
        <v>3</v>
      </c>
      <c r="X10" s="28"/>
      <c r="Y10" s="28"/>
      <c r="Z10" s="29">
        <f t="shared" si="2"/>
        <v>13</v>
      </c>
      <c r="AA10" s="5">
        <f t="shared" si="3"/>
        <v>52</v>
      </c>
      <c r="AB10" s="5">
        <v>0</v>
      </c>
      <c r="AC10" s="5">
        <f t="shared" si="4"/>
        <v>52</v>
      </c>
      <c r="AD10" s="21"/>
      <c r="AE10" s="21"/>
    </row>
    <row r="11" spans="2:31" ht="12.75" customHeight="1" x14ac:dyDescent="0.25">
      <c r="B11" s="243" t="s">
        <v>83</v>
      </c>
      <c r="C11" s="243"/>
      <c r="D11" s="187" t="s">
        <v>111</v>
      </c>
      <c r="E11" s="187">
        <v>10</v>
      </c>
      <c r="F11" s="187">
        <v>3</v>
      </c>
      <c r="G11" s="187"/>
      <c r="H11" s="187"/>
      <c r="I11" s="42" t="s">
        <v>32</v>
      </c>
      <c r="J11" s="26"/>
      <c r="K11" s="42"/>
      <c r="L11" s="42">
        <v>1</v>
      </c>
      <c r="M11" s="23">
        <f t="shared" ref="M11:M16" si="5">AC11</f>
        <v>78</v>
      </c>
      <c r="N11" s="191" t="s">
        <v>144</v>
      </c>
      <c r="O11" s="192"/>
      <c r="P11" s="21"/>
      <c r="Q11" s="26">
        <v>0</v>
      </c>
      <c r="R11" s="27">
        <f t="shared" si="1"/>
        <v>0</v>
      </c>
      <c r="S11" s="21"/>
      <c r="T11" s="28">
        <v>75</v>
      </c>
      <c r="U11" s="28"/>
      <c r="V11" s="28"/>
      <c r="W11" s="28">
        <v>3</v>
      </c>
      <c r="X11" s="28"/>
      <c r="Y11" s="28"/>
      <c r="Z11" s="29">
        <f t="shared" ref="Z11:Z16" si="6">SUM(T11:Y11)</f>
        <v>78</v>
      </c>
      <c r="AA11" s="5">
        <f t="shared" si="3"/>
        <v>78</v>
      </c>
      <c r="AB11" s="5">
        <v>0</v>
      </c>
      <c r="AC11" s="5">
        <f t="shared" si="4"/>
        <v>78</v>
      </c>
      <c r="AD11" s="21"/>
      <c r="AE11" s="21"/>
    </row>
    <row r="12" spans="2:31" ht="12.75" customHeight="1" x14ac:dyDescent="0.25">
      <c r="B12" s="244"/>
      <c r="C12" s="244"/>
      <c r="D12" s="188"/>
      <c r="E12" s="188"/>
      <c r="F12" s="188"/>
      <c r="G12" s="188"/>
      <c r="H12" s="188"/>
      <c r="I12" s="42"/>
      <c r="J12" s="26"/>
      <c r="K12" s="42"/>
      <c r="L12" s="42">
        <v>1</v>
      </c>
      <c r="M12" s="23">
        <f t="shared" si="5"/>
        <v>75</v>
      </c>
      <c r="N12" s="207"/>
      <c r="O12" s="208"/>
      <c r="P12" s="21"/>
      <c r="Q12" s="26">
        <v>0</v>
      </c>
      <c r="R12" s="27">
        <f t="shared" si="1"/>
        <v>0</v>
      </c>
      <c r="S12" s="21"/>
      <c r="T12" s="28">
        <v>75</v>
      </c>
      <c r="U12" s="28"/>
      <c r="V12" s="28"/>
      <c r="W12" s="28"/>
      <c r="X12" s="28"/>
      <c r="Y12" s="28"/>
      <c r="Z12" s="29">
        <f t="shared" si="6"/>
        <v>75</v>
      </c>
      <c r="AA12" s="5">
        <f t="shared" ref="AA12:AA16" si="7">Z12*L12</f>
        <v>75</v>
      </c>
      <c r="AB12" s="5">
        <v>0</v>
      </c>
      <c r="AC12" s="5">
        <f t="shared" ref="AC12:AC16" si="8">AA12+AB12</f>
        <v>75</v>
      </c>
      <c r="AD12" s="21"/>
      <c r="AE12" s="21"/>
    </row>
    <row r="13" spans="2:31" ht="12.75" customHeight="1" x14ac:dyDescent="0.25">
      <c r="B13" s="200" t="s">
        <v>169</v>
      </c>
      <c r="C13" s="201"/>
      <c r="D13" s="42" t="s">
        <v>115</v>
      </c>
      <c r="E13" s="42">
        <v>8</v>
      </c>
      <c r="F13" s="42">
        <v>1</v>
      </c>
      <c r="G13" s="42" t="s">
        <v>30</v>
      </c>
      <c r="H13" s="42" t="s">
        <v>23</v>
      </c>
      <c r="I13" s="42" t="s">
        <v>15</v>
      </c>
      <c r="J13" s="76"/>
      <c r="K13" s="52"/>
      <c r="L13" s="42">
        <v>4</v>
      </c>
      <c r="M13" s="23">
        <f t="shared" si="5"/>
        <v>32</v>
      </c>
      <c r="N13" s="191" t="s">
        <v>172</v>
      </c>
      <c r="O13" s="192"/>
      <c r="P13" s="21"/>
      <c r="Q13" s="26">
        <v>0</v>
      </c>
      <c r="R13" s="27">
        <f t="shared" si="1"/>
        <v>0</v>
      </c>
      <c r="S13" s="21"/>
      <c r="T13" s="28">
        <v>5</v>
      </c>
      <c r="U13" s="28"/>
      <c r="V13" s="28"/>
      <c r="W13" s="28">
        <v>3</v>
      </c>
      <c r="X13" s="28"/>
      <c r="Y13" s="28"/>
      <c r="Z13" s="29">
        <f t="shared" si="6"/>
        <v>8</v>
      </c>
      <c r="AA13" s="5">
        <f t="shared" si="7"/>
        <v>32</v>
      </c>
      <c r="AB13" s="5">
        <v>0</v>
      </c>
      <c r="AC13" s="5">
        <f t="shared" si="8"/>
        <v>32</v>
      </c>
      <c r="AD13" s="21"/>
      <c r="AE13" s="21"/>
    </row>
    <row r="14" spans="2:31" ht="12.75" customHeight="1" x14ac:dyDescent="0.25">
      <c r="B14" s="204"/>
      <c r="C14" s="205"/>
      <c r="D14" s="42" t="s">
        <v>16</v>
      </c>
      <c r="E14" s="42">
        <v>12</v>
      </c>
      <c r="F14" s="42">
        <v>1</v>
      </c>
      <c r="G14" s="42" t="s">
        <v>30</v>
      </c>
      <c r="H14" s="42" t="s">
        <v>23</v>
      </c>
      <c r="I14" s="42" t="s">
        <v>15</v>
      </c>
      <c r="J14" s="76"/>
      <c r="K14" s="52"/>
      <c r="L14" s="42">
        <v>4</v>
      </c>
      <c r="M14" s="23">
        <f t="shared" si="5"/>
        <v>32</v>
      </c>
      <c r="N14" s="207"/>
      <c r="O14" s="208"/>
      <c r="P14" s="21"/>
      <c r="Q14" s="26">
        <v>0</v>
      </c>
      <c r="R14" s="27">
        <f t="shared" si="1"/>
        <v>0</v>
      </c>
      <c r="S14" s="21"/>
      <c r="T14" s="28">
        <v>5</v>
      </c>
      <c r="U14" s="28"/>
      <c r="V14" s="28"/>
      <c r="W14" s="28">
        <v>3</v>
      </c>
      <c r="X14" s="28"/>
      <c r="Y14" s="28"/>
      <c r="Z14" s="29">
        <f t="shared" si="6"/>
        <v>8</v>
      </c>
      <c r="AA14" s="5">
        <f t="shared" si="7"/>
        <v>32</v>
      </c>
      <c r="AB14" s="5">
        <v>0</v>
      </c>
      <c r="AC14" s="5">
        <f t="shared" si="8"/>
        <v>32</v>
      </c>
      <c r="AD14" s="21"/>
      <c r="AE14" s="21"/>
    </row>
    <row r="15" spans="2:31" ht="12.75" customHeight="1" x14ac:dyDescent="0.25">
      <c r="B15" s="210" t="s">
        <v>170</v>
      </c>
      <c r="C15" s="211"/>
      <c r="D15" s="42" t="s">
        <v>121</v>
      </c>
      <c r="E15" s="42">
        <v>8</v>
      </c>
      <c r="F15" s="42">
        <v>1</v>
      </c>
      <c r="G15" s="42" t="s">
        <v>20</v>
      </c>
      <c r="H15" s="42" t="s">
        <v>23</v>
      </c>
      <c r="I15" s="26"/>
      <c r="J15" s="76"/>
      <c r="K15" s="52"/>
      <c r="L15" s="42">
        <v>4</v>
      </c>
      <c r="M15" s="23">
        <f t="shared" si="5"/>
        <v>28</v>
      </c>
      <c r="N15" s="189" t="s">
        <v>173</v>
      </c>
      <c r="O15" s="190"/>
      <c r="P15" s="21"/>
      <c r="Q15" s="26">
        <v>0</v>
      </c>
      <c r="R15" s="27">
        <f t="shared" si="1"/>
        <v>0</v>
      </c>
      <c r="S15" s="21"/>
      <c r="T15" s="28">
        <v>5</v>
      </c>
      <c r="U15" s="28">
        <v>2</v>
      </c>
      <c r="V15" s="28"/>
      <c r="W15" s="28"/>
      <c r="X15" s="28"/>
      <c r="Y15" s="28"/>
      <c r="Z15" s="29">
        <f t="shared" si="6"/>
        <v>7</v>
      </c>
      <c r="AA15" s="5">
        <f t="shared" si="7"/>
        <v>28</v>
      </c>
      <c r="AB15" s="5">
        <v>0</v>
      </c>
      <c r="AC15" s="5">
        <f t="shared" si="8"/>
        <v>28</v>
      </c>
      <c r="AD15" s="21"/>
      <c r="AE15" s="21"/>
    </row>
    <row r="16" spans="2:31" ht="12.75" customHeight="1" x14ac:dyDescent="0.25">
      <c r="B16" s="210" t="s">
        <v>181</v>
      </c>
      <c r="C16" s="211"/>
      <c r="D16" s="42" t="s">
        <v>121</v>
      </c>
      <c r="E16" s="42">
        <v>8</v>
      </c>
      <c r="F16" s="42">
        <v>1</v>
      </c>
      <c r="G16" s="42" t="s">
        <v>30</v>
      </c>
      <c r="H16" s="42" t="s">
        <v>23</v>
      </c>
      <c r="I16" s="26"/>
      <c r="J16" s="76"/>
      <c r="K16" s="52"/>
      <c r="L16" s="42">
        <v>4</v>
      </c>
      <c r="M16" s="23">
        <f t="shared" si="5"/>
        <v>20</v>
      </c>
      <c r="N16" s="189" t="s">
        <v>240</v>
      </c>
      <c r="O16" s="190"/>
      <c r="P16" s="21"/>
      <c r="Q16" s="26">
        <v>0</v>
      </c>
      <c r="R16" s="27">
        <f t="shared" si="1"/>
        <v>0</v>
      </c>
      <c r="S16" s="21"/>
      <c r="T16" s="28">
        <v>5</v>
      </c>
      <c r="U16" s="28"/>
      <c r="V16" s="28"/>
      <c r="W16" s="28"/>
      <c r="X16" s="28"/>
      <c r="Y16" s="28"/>
      <c r="Z16" s="29">
        <f t="shared" si="6"/>
        <v>5</v>
      </c>
      <c r="AA16" s="5">
        <f t="shared" si="7"/>
        <v>20</v>
      </c>
      <c r="AB16" s="5">
        <v>0</v>
      </c>
      <c r="AC16" s="5">
        <f t="shared" si="8"/>
        <v>20</v>
      </c>
      <c r="AD16" s="21"/>
      <c r="AE16" s="21"/>
    </row>
    <row r="17" spans="2:31" ht="12.75" customHeight="1" x14ac:dyDescent="0.25">
      <c r="B17" s="86" t="s">
        <v>124</v>
      </c>
      <c r="C17" s="71"/>
      <c r="D17" s="72"/>
      <c r="E17" s="72"/>
      <c r="F17" s="72"/>
      <c r="G17" s="72"/>
      <c r="H17" s="72"/>
      <c r="I17" s="72"/>
      <c r="J17" s="72"/>
      <c r="K17" s="72"/>
      <c r="L17" s="73"/>
      <c r="M17" s="74"/>
      <c r="N17" s="74"/>
      <c r="O17" s="77"/>
      <c r="T17" s="58"/>
      <c r="U17" s="59"/>
      <c r="V17" s="59"/>
      <c r="W17" s="59"/>
      <c r="X17" s="59"/>
      <c r="Y17" s="59"/>
      <c r="Z17" s="60"/>
      <c r="AA17" s="61"/>
      <c r="AB17" s="61"/>
      <c r="AC17" s="62"/>
    </row>
    <row r="18" spans="2:31" ht="12.75" customHeight="1" x14ac:dyDescent="0.25">
      <c r="B18" s="262" t="s">
        <v>174</v>
      </c>
      <c r="C18" s="263"/>
      <c r="D18" s="42" t="s">
        <v>18</v>
      </c>
      <c r="E18" s="42">
        <v>20</v>
      </c>
      <c r="F18" s="42">
        <v>1</v>
      </c>
      <c r="G18" s="42" t="s">
        <v>30</v>
      </c>
      <c r="H18" s="42" t="s">
        <v>17</v>
      </c>
      <c r="I18" s="42"/>
      <c r="J18" s="26"/>
      <c r="K18" s="42"/>
      <c r="L18" s="42">
        <v>4</v>
      </c>
      <c r="M18" s="23">
        <f t="shared" ref="M18:M19" si="9">AC18</f>
        <v>32</v>
      </c>
      <c r="N18" s="259" t="s">
        <v>126</v>
      </c>
      <c r="O18" s="260"/>
      <c r="P18" s="21"/>
      <c r="Q18" s="26">
        <v>0</v>
      </c>
      <c r="R18" s="27">
        <f t="shared" ref="R18:R19" si="10">Q18*M18</f>
        <v>0</v>
      </c>
      <c r="S18" s="21"/>
      <c r="T18" s="28">
        <v>10</v>
      </c>
      <c r="U18" s="28"/>
      <c r="V18" s="28">
        <v>-2</v>
      </c>
      <c r="W18" s="28"/>
      <c r="X18" s="28"/>
      <c r="Y18" s="28"/>
      <c r="Z18" s="29">
        <f t="shared" ref="Z18:Z19" si="11">SUM(T18:Y18)</f>
        <v>8</v>
      </c>
      <c r="AA18" s="5">
        <f t="shared" ref="AA18:AA19" si="12">Z18*L18</f>
        <v>32</v>
      </c>
      <c r="AB18" s="5">
        <v>0</v>
      </c>
      <c r="AC18" s="5">
        <f t="shared" ref="AC18:AC19" si="13">AA18+AB18</f>
        <v>32</v>
      </c>
      <c r="AD18" s="21"/>
      <c r="AE18" s="21"/>
    </row>
    <row r="19" spans="2:31" ht="12.75" customHeight="1" x14ac:dyDescent="0.25">
      <c r="B19" s="261" t="s">
        <v>241</v>
      </c>
      <c r="C19" s="261"/>
      <c r="D19" s="42" t="s">
        <v>16</v>
      </c>
      <c r="E19" s="45">
        <v>12</v>
      </c>
      <c r="F19" s="45">
        <v>1</v>
      </c>
      <c r="G19" s="45" t="s">
        <v>30</v>
      </c>
      <c r="H19" s="42" t="s">
        <v>23</v>
      </c>
      <c r="I19" s="42" t="s">
        <v>39</v>
      </c>
      <c r="J19" s="26"/>
      <c r="K19" s="43"/>
      <c r="L19" s="42">
        <v>4</v>
      </c>
      <c r="M19" s="23">
        <f t="shared" si="9"/>
        <v>32</v>
      </c>
      <c r="N19" s="110" t="s">
        <v>90</v>
      </c>
      <c r="O19" s="111"/>
      <c r="P19" s="21"/>
      <c r="Q19" s="26">
        <v>0</v>
      </c>
      <c r="R19" s="27">
        <f t="shared" si="10"/>
        <v>0</v>
      </c>
      <c r="S19" s="21"/>
      <c r="T19" s="28">
        <v>5</v>
      </c>
      <c r="U19" s="28"/>
      <c r="V19" s="28"/>
      <c r="W19" s="28">
        <v>3</v>
      </c>
      <c r="X19" s="28"/>
      <c r="Y19" s="28"/>
      <c r="Z19" s="29">
        <f t="shared" si="11"/>
        <v>8</v>
      </c>
      <c r="AA19" s="5">
        <f t="shared" si="12"/>
        <v>32</v>
      </c>
      <c r="AB19" s="5">
        <v>0</v>
      </c>
      <c r="AC19" s="5">
        <f t="shared" si="13"/>
        <v>32</v>
      </c>
      <c r="AD19" s="21"/>
      <c r="AE19" s="21"/>
    </row>
    <row r="20" spans="2:31" ht="12.75" customHeight="1" x14ac:dyDescent="0.25">
      <c r="B20" s="261" t="s">
        <v>175</v>
      </c>
      <c r="C20" s="261"/>
      <c r="D20" s="42" t="s">
        <v>16</v>
      </c>
      <c r="E20" s="45">
        <v>12</v>
      </c>
      <c r="F20" s="45">
        <v>1</v>
      </c>
      <c r="G20" s="45" t="s">
        <v>30</v>
      </c>
      <c r="H20" s="42" t="s">
        <v>23</v>
      </c>
      <c r="I20" s="42" t="s">
        <v>32</v>
      </c>
      <c r="J20" s="26"/>
      <c r="K20" s="43"/>
      <c r="L20" s="42">
        <v>4</v>
      </c>
      <c r="M20" s="23">
        <f t="shared" ref="M20:M22" si="14">AC20</f>
        <v>32</v>
      </c>
      <c r="N20" s="110" t="s">
        <v>90</v>
      </c>
      <c r="O20" s="111"/>
      <c r="P20" s="21"/>
      <c r="Q20" s="26">
        <v>0</v>
      </c>
      <c r="R20" s="27">
        <f t="shared" ref="R20:R22" si="15">Q20*M20</f>
        <v>0</v>
      </c>
      <c r="S20" s="21"/>
      <c r="T20" s="28">
        <v>5</v>
      </c>
      <c r="U20" s="28"/>
      <c r="V20" s="28"/>
      <c r="W20" s="28">
        <v>3</v>
      </c>
      <c r="X20" s="28"/>
      <c r="Y20" s="28"/>
      <c r="Z20" s="29">
        <f t="shared" ref="Z20:Z22" si="16">SUM(T20:Y20)</f>
        <v>8</v>
      </c>
      <c r="AA20" s="5">
        <f t="shared" ref="AA20:AA22" si="17">Z20*L20</f>
        <v>32</v>
      </c>
      <c r="AB20" s="5">
        <v>0</v>
      </c>
      <c r="AC20" s="5">
        <f t="shared" ref="AC20:AC22" si="18">AA20+AB20</f>
        <v>32</v>
      </c>
      <c r="AD20" s="21"/>
      <c r="AE20" s="21"/>
    </row>
    <row r="21" spans="2:31" ht="12.75" customHeight="1" x14ac:dyDescent="0.25">
      <c r="B21" s="200" t="s">
        <v>242</v>
      </c>
      <c r="C21" s="201"/>
      <c r="D21" s="42" t="s">
        <v>121</v>
      </c>
      <c r="E21" s="45">
        <v>8</v>
      </c>
      <c r="F21" s="45">
        <v>1</v>
      </c>
      <c r="G21" s="45" t="s">
        <v>30</v>
      </c>
      <c r="H21" s="42" t="s">
        <v>17</v>
      </c>
      <c r="I21" s="26"/>
      <c r="J21" s="76"/>
      <c r="K21" s="52"/>
      <c r="L21" s="42">
        <v>4</v>
      </c>
      <c r="M21" s="23">
        <f t="shared" si="14"/>
        <v>12</v>
      </c>
      <c r="N21" s="191" t="s">
        <v>146</v>
      </c>
      <c r="O21" s="192"/>
      <c r="P21" s="21"/>
      <c r="Q21" s="26">
        <v>0</v>
      </c>
      <c r="R21" s="27">
        <f t="shared" si="15"/>
        <v>0</v>
      </c>
      <c r="S21" s="21"/>
      <c r="T21" s="28">
        <v>5</v>
      </c>
      <c r="U21" s="28"/>
      <c r="V21" s="28">
        <v>-2</v>
      </c>
      <c r="W21" s="28"/>
      <c r="X21" s="28"/>
      <c r="Y21" s="28"/>
      <c r="Z21" s="29">
        <f t="shared" si="16"/>
        <v>3</v>
      </c>
      <c r="AA21" s="5">
        <f t="shared" si="17"/>
        <v>12</v>
      </c>
      <c r="AB21" s="5">
        <v>0</v>
      </c>
      <c r="AC21" s="5">
        <f t="shared" si="18"/>
        <v>12</v>
      </c>
      <c r="AD21" s="21"/>
      <c r="AE21" s="21"/>
    </row>
    <row r="22" spans="2:31" ht="12.75" customHeight="1" x14ac:dyDescent="0.25">
      <c r="B22" s="204"/>
      <c r="C22" s="205"/>
      <c r="D22" s="42" t="s">
        <v>16</v>
      </c>
      <c r="E22" s="45">
        <v>12</v>
      </c>
      <c r="F22" s="45">
        <v>1</v>
      </c>
      <c r="G22" s="45" t="s">
        <v>30</v>
      </c>
      <c r="H22" s="42" t="s">
        <v>17</v>
      </c>
      <c r="I22" s="26"/>
      <c r="J22" s="76"/>
      <c r="K22" s="52"/>
      <c r="L22" s="42">
        <v>4</v>
      </c>
      <c r="M22" s="23">
        <f t="shared" si="14"/>
        <v>12</v>
      </c>
      <c r="N22" s="207"/>
      <c r="O22" s="208"/>
      <c r="P22" s="21"/>
      <c r="Q22" s="26">
        <v>0</v>
      </c>
      <c r="R22" s="27">
        <f t="shared" si="15"/>
        <v>0</v>
      </c>
      <c r="S22" s="21"/>
      <c r="T22" s="28">
        <v>5</v>
      </c>
      <c r="U22" s="28"/>
      <c r="V22" s="28">
        <v>-2</v>
      </c>
      <c r="W22" s="28"/>
      <c r="X22" s="28"/>
      <c r="Y22" s="28"/>
      <c r="Z22" s="29">
        <f t="shared" si="16"/>
        <v>3</v>
      </c>
      <c r="AA22" s="5">
        <f t="shared" si="17"/>
        <v>12</v>
      </c>
      <c r="AB22" s="5">
        <v>0</v>
      </c>
      <c r="AC22" s="5">
        <f t="shared" si="18"/>
        <v>12</v>
      </c>
      <c r="AD22" s="21"/>
      <c r="AE22" s="21"/>
    </row>
    <row r="23" spans="2:31" ht="12.75" customHeight="1" x14ac:dyDescent="0.25">
      <c r="B23" s="202" t="s">
        <v>177</v>
      </c>
      <c r="C23" s="203"/>
      <c r="D23" s="45" t="s">
        <v>115</v>
      </c>
      <c r="E23" s="45">
        <v>8</v>
      </c>
      <c r="F23" s="45">
        <v>1</v>
      </c>
      <c r="G23" s="42" t="s">
        <v>30</v>
      </c>
      <c r="H23" s="42" t="s">
        <v>17</v>
      </c>
      <c r="I23" s="42" t="s">
        <v>15</v>
      </c>
      <c r="J23" s="76"/>
      <c r="K23" s="52"/>
      <c r="L23" s="42">
        <v>4</v>
      </c>
      <c r="M23" s="23">
        <f>AC23</f>
        <v>24</v>
      </c>
      <c r="N23" s="206" t="s">
        <v>90</v>
      </c>
      <c r="O23" s="194"/>
      <c r="P23" s="21"/>
      <c r="Q23" s="26">
        <v>0</v>
      </c>
      <c r="R23" s="27">
        <f>Q23*M23</f>
        <v>0</v>
      </c>
      <c r="S23" s="21"/>
      <c r="T23" s="28">
        <v>5</v>
      </c>
      <c r="U23" s="28"/>
      <c r="V23" s="28">
        <v>-2</v>
      </c>
      <c r="W23" s="28">
        <v>3</v>
      </c>
      <c r="X23" s="28"/>
      <c r="Y23" s="28"/>
      <c r="Z23" s="29">
        <f>SUM(T23:Y23)</f>
        <v>6</v>
      </c>
      <c r="AA23" s="5">
        <f>Z23*L23</f>
        <v>24</v>
      </c>
      <c r="AB23" s="5">
        <v>0</v>
      </c>
      <c r="AC23" s="5">
        <f>AA23+AB23</f>
        <v>24</v>
      </c>
      <c r="AD23" s="21"/>
      <c r="AE23" s="21"/>
    </row>
    <row r="24" spans="2:31" ht="12.75" customHeight="1" x14ac:dyDescent="0.25">
      <c r="B24" s="204"/>
      <c r="C24" s="205"/>
      <c r="D24" s="42" t="s">
        <v>16</v>
      </c>
      <c r="E24" s="42">
        <v>12</v>
      </c>
      <c r="F24" s="42">
        <v>1</v>
      </c>
      <c r="G24" s="42" t="s">
        <v>30</v>
      </c>
      <c r="H24" s="42" t="s">
        <v>17</v>
      </c>
      <c r="I24" s="42" t="s">
        <v>15</v>
      </c>
      <c r="J24" s="76"/>
      <c r="K24" s="52"/>
      <c r="L24" s="42">
        <v>4</v>
      </c>
      <c r="M24" s="23">
        <f>AC24</f>
        <v>24</v>
      </c>
      <c r="N24" s="207"/>
      <c r="O24" s="208"/>
      <c r="P24" s="21"/>
      <c r="Q24" s="26">
        <v>0</v>
      </c>
      <c r="R24" s="27">
        <f>Q24*M24</f>
        <v>0</v>
      </c>
      <c r="S24" s="21"/>
      <c r="T24" s="28">
        <v>5</v>
      </c>
      <c r="U24" s="28"/>
      <c r="V24" s="28">
        <v>-2</v>
      </c>
      <c r="W24" s="28">
        <v>3</v>
      </c>
      <c r="X24" s="28"/>
      <c r="Y24" s="28"/>
      <c r="Z24" s="29">
        <f>SUM(T24:Y24)</f>
        <v>6</v>
      </c>
      <c r="AA24" s="5">
        <f>Z24*L24</f>
        <v>24</v>
      </c>
      <c r="AB24" s="5">
        <v>0</v>
      </c>
      <c r="AC24" s="5">
        <f>AA24+AB24</f>
        <v>24</v>
      </c>
      <c r="AD24" s="21"/>
      <c r="AE24" s="21"/>
    </row>
    <row r="25" spans="2:31" ht="12.75" customHeight="1" x14ac:dyDescent="0.25">
      <c r="B25" s="210" t="s">
        <v>31</v>
      </c>
      <c r="C25" s="211"/>
      <c r="D25" s="44" t="s">
        <v>148</v>
      </c>
      <c r="E25" s="44">
        <v>8</v>
      </c>
      <c r="F25" s="44">
        <v>1</v>
      </c>
      <c r="G25" s="45" t="s">
        <v>30</v>
      </c>
      <c r="H25" s="42" t="s">
        <v>17</v>
      </c>
      <c r="I25" s="42"/>
      <c r="J25" s="42"/>
      <c r="K25" s="42"/>
      <c r="L25" s="42">
        <v>4</v>
      </c>
      <c r="M25" s="23">
        <f>AC25</f>
        <v>12</v>
      </c>
      <c r="N25" s="189" t="s">
        <v>185</v>
      </c>
      <c r="O25" s="190"/>
      <c r="P25" s="21"/>
      <c r="Q25" s="26">
        <v>0</v>
      </c>
      <c r="R25" s="27">
        <f>Q25*M25</f>
        <v>0</v>
      </c>
      <c r="S25" s="21"/>
      <c r="T25" s="28">
        <v>5</v>
      </c>
      <c r="U25" s="28"/>
      <c r="V25" s="28">
        <v>-2</v>
      </c>
      <c r="W25" s="28"/>
      <c r="X25" s="28"/>
      <c r="Y25" s="28"/>
      <c r="Z25" s="29">
        <f>SUM(T25:Y25)</f>
        <v>3</v>
      </c>
      <c r="AA25" s="5">
        <f>Z25*L25</f>
        <v>12</v>
      </c>
      <c r="AB25" s="5">
        <v>0</v>
      </c>
      <c r="AC25" s="5">
        <f>AA25+AB25</f>
        <v>12</v>
      </c>
      <c r="AD25" s="21"/>
      <c r="AE25" s="21"/>
    </row>
    <row r="26" spans="2:31" ht="12.75" customHeight="1" x14ac:dyDescent="0.25">
      <c r="B26" s="76" t="s">
        <v>178</v>
      </c>
      <c r="C26" s="52" t="s">
        <v>151</v>
      </c>
      <c r="D26" s="42" t="s">
        <v>24</v>
      </c>
      <c r="E26" s="42">
        <v>6</v>
      </c>
      <c r="F26" s="42">
        <v>3</v>
      </c>
      <c r="G26" s="42"/>
      <c r="H26" s="42"/>
      <c r="I26" s="42"/>
      <c r="J26" s="42"/>
      <c r="K26" s="42"/>
      <c r="L26" s="42">
        <v>1</v>
      </c>
      <c r="M26" s="23">
        <f>AC26</f>
        <v>50</v>
      </c>
      <c r="N26" s="189" t="s">
        <v>91</v>
      </c>
      <c r="O26" s="190"/>
      <c r="P26" s="21"/>
      <c r="Q26" s="26">
        <v>0</v>
      </c>
      <c r="R26" s="27">
        <f>Q26*M26</f>
        <v>0</v>
      </c>
      <c r="S26" s="21"/>
      <c r="T26" s="28">
        <v>50</v>
      </c>
      <c r="U26" s="28"/>
      <c r="V26" s="28"/>
      <c r="W26" s="28"/>
      <c r="X26" s="28"/>
      <c r="Y26" s="28"/>
      <c r="Z26" s="29">
        <f>SUM(T26:Y26)</f>
        <v>50</v>
      </c>
      <c r="AA26" s="5">
        <f>Z26*L26</f>
        <v>50</v>
      </c>
      <c r="AB26" s="5">
        <v>0</v>
      </c>
      <c r="AC26" s="5">
        <f>AA26+AB26</f>
        <v>50</v>
      </c>
      <c r="AD26" s="21"/>
      <c r="AE26" s="21"/>
    </row>
    <row r="27" spans="2:31" ht="12.75" customHeight="1" x14ac:dyDescent="0.25">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row>
    <row r="28" spans="2:31" ht="12.75" customHeight="1" x14ac:dyDescent="0.25">
      <c r="B28" s="87" t="s">
        <v>287</v>
      </c>
      <c r="C28" s="88"/>
      <c r="D28" s="88"/>
      <c r="E28" s="88"/>
      <c r="F28" s="88"/>
      <c r="G28" s="88"/>
      <c r="H28" s="88"/>
      <c r="I28" s="88"/>
      <c r="J28" s="88"/>
      <c r="K28" s="88"/>
      <c r="L28" s="88"/>
      <c r="M28" s="88"/>
      <c r="N28" s="88"/>
      <c r="O28" s="89"/>
      <c r="P28" s="21"/>
      <c r="Q28" s="22">
        <f>SUM(Q5:Q27)</f>
        <v>1</v>
      </c>
      <c r="R28" s="22">
        <f>SUM(R5:R27)</f>
        <v>0</v>
      </c>
      <c r="S28" s="21"/>
      <c r="T28" s="21"/>
      <c r="U28" s="21"/>
      <c r="V28" s="21"/>
      <c r="W28" s="21"/>
      <c r="X28" s="21"/>
      <c r="Y28" s="21"/>
      <c r="Z28" s="21"/>
      <c r="AA28" s="21"/>
      <c r="AB28" s="21"/>
      <c r="AC28" s="21"/>
      <c r="AD28" s="21"/>
      <c r="AE28" s="21"/>
    </row>
    <row r="29" spans="2:31" ht="12.75" customHeight="1" x14ac:dyDescent="0.25">
      <c r="B29" s="240"/>
      <c r="C29" s="241"/>
      <c r="D29" s="92"/>
      <c r="E29" s="93"/>
      <c r="F29" s="93"/>
      <c r="G29" s="93"/>
      <c r="H29" s="93"/>
      <c r="I29" s="93"/>
      <c r="J29" s="93"/>
      <c r="K29" s="93"/>
      <c r="L29" s="93"/>
      <c r="M29" s="93"/>
      <c r="N29" s="93"/>
      <c r="O29" s="94"/>
      <c r="P29" s="21"/>
      <c r="Q29" s="21"/>
      <c r="R29" s="21"/>
      <c r="S29" s="21"/>
      <c r="T29" s="21"/>
      <c r="U29" s="21"/>
      <c r="V29" s="21"/>
      <c r="W29" s="21"/>
      <c r="X29" s="21"/>
      <c r="Y29" s="21"/>
      <c r="Z29" s="21"/>
      <c r="AA29" s="21"/>
      <c r="AB29" s="21"/>
      <c r="AC29" s="21"/>
      <c r="AD29" s="21"/>
      <c r="AE29" s="21"/>
    </row>
    <row r="30" spans="2:31" x14ac:dyDescent="0.25">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row>
    <row r="31" spans="2:31" x14ac:dyDescent="0.25">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row>
    <row r="32" spans="2:31" x14ac:dyDescent="0.25">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row>
    <row r="33" spans="2:31" x14ac:dyDescent="0.25">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row>
    <row r="34" spans="2:31" x14ac:dyDescent="0.25">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row>
    <row r="35" spans="2:31" x14ac:dyDescent="0.2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row>
    <row r="36" spans="2:31" x14ac:dyDescent="0.25">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row>
    <row r="37" spans="2:31" x14ac:dyDescent="0.25">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row>
  </sheetData>
  <mergeCells count="63">
    <mergeCell ref="B2:O2"/>
    <mergeCell ref="B3:C4"/>
    <mergeCell ref="L3:L4"/>
    <mergeCell ref="M3:M4"/>
    <mergeCell ref="N3:O4"/>
    <mergeCell ref="D3:D4"/>
    <mergeCell ref="G3:G4"/>
    <mergeCell ref="H3:H4"/>
    <mergeCell ref="I3:I4"/>
    <mergeCell ref="J3:K3"/>
    <mergeCell ref="B23:C24"/>
    <mergeCell ref="B5:C5"/>
    <mergeCell ref="N5:O5"/>
    <mergeCell ref="B13:C14"/>
    <mergeCell ref="B15:C15"/>
    <mergeCell ref="B16:C16"/>
    <mergeCell ref="B11:C12"/>
    <mergeCell ref="D11:D12"/>
    <mergeCell ref="G11:G12"/>
    <mergeCell ref="H11:H12"/>
    <mergeCell ref="B18:C18"/>
    <mergeCell ref="B19:C19"/>
    <mergeCell ref="R3:R4"/>
    <mergeCell ref="T3:T4"/>
    <mergeCell ref="U3:U4"/>
    <mergeCell ref="V3:V4"/>
    <mergeCell ref="N23:O24"/>
    <mergeCell ref="N13:O14"/>
    <mergeCell ref="N11:O12"/>
    <mergeCell ref="N15:O15"/>
    <mergeCell ref="N16:O16"/>
    <mergeCell ref="N18:O18"/>
    <mergeCell ref="N19:O19"/>
    <mergeCell ref="N21:O22"/>
    <mergeCell ref="N20:O20"/>
    <mergeCell ref="Q2:R2"/>
    <mergeCell ref="T2:Z2"/>
    <mergeCell ref="AA2:AC2"/>
    <mergeCell ref="B8:B10"/>
    <mergeCell ref="N8:O10"/>
    <mergeCell ref="AB3:AB4"/>
    <mergeCell ref="AC3:AC4"/>
    <mergeCell ref="B6:C6"/>
    <mergeCell ref="N6:O6"/>
    <mergeCell ref="B7:O7"/>
    <mergeCell ref="W3:W4"/>
    <mergeCell ref="X3:X4"/>
    <mergeCell ref="Y3:Y4"/>
    <mergeCell ref="Z3:Z4"/>
    <mergeCell ref="AA3:AA4"/>
    <mergeCell ref="Q3:Q4"/>
    <mergeCell ref="B21:C22"/>
    <mergeCell ref="F3:F4"/>
    <mergeCell ref="E3:E4"/>
    <mergeCell ref="E11:E12"/>
    <mergeCell ref="F11:F12"/>
    <mergeCell ref="B20:C20"/>
    <mergeCell ref="B28:O28"/>
    <mergeCell ref="B29:C29"/>
    <mergeCell ref="D29:O29"/>
    <mergeCell ref="B25:C25"/>
    <mergeCell ref="N25:O25"/>
    <mergeCell ref="N26:O2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C34"/>
  <sheetViews>
    <sheetView workbookViewId="0"/>
  </sheetViews>
  <sheetFormatPr defaultRowHeight="12.75" x14ac:dyDescent="0.2"/>
  <cols>
    <col min="1" max="1" width="2.7109375" style="21" customWidth="1"/>
    <col min="2" max="2" width="14" style="21" customWidth="1"/>
    <col min="3" max="3" width="14.42578125" style="21" customWidth="1"/>
    <col min="4" max="4" width="14.140625" style="21" customWidth="1"/>
    <col min="5" max="5" width="6.28515625" style="21" customWidth="1"/>
    <col min="6" max="6" width="8.28515625" style="21" customWidth="1"/>
    <col min="7" max="7" width="14.28515625" style="21" customWidth="1"/>
    <col min="8" max="15" width="9.140625" style="21"/>
    <col min="16" max="16" width="2.28515625" style="21" customWidth="1"/>
    <col min="17" max="18" width="9.140625" style="21"/>
    <col min="19" max="19" width="2" style="21" customWidth="1"/>
    <col min="20" max="16384" width="9.140625" style="21"/>
  </cols>
  <sheetData>
    <row r="1" spans="2:29" ht="11.25" customHeight="1" x14ac:dyDescent="0.2"/>
    <row r="2" spans="2:29" ht="15.75" x14ac:dyDescent="0.25">
      <c r="B2" s="142" t="s">
        <v>243</v>
      </c>
      <c r="C2" s="143"/>
      <c r="D2" s="143"/>
      <c r="E2" s="143"/>
      <c r="F2" s="143"/>
      <c r="G2" s="143"/>
      <c r="H2" s="143"/>
      <c r="I2" s="143"/>
      <c r="J2" s="143"/>
      <c r="K2" s="143"/>
      <c r="L2" s="143"/>
      <c r="M2" s="143"/>
      <c r="N2" s="143"/>
      <c r="O2" s="144"/>
      <c r="Q2" s="112" t="s">
        <v>106</v>
      </c>
      <c r="R2" s="113"/>
      <c r="S2" s="78"/>
      <c r="T2" s="114" t="s">
        <v>107</v>
      </c>
      <c r="U2" s="115"/>
      <c r="V2" s="115"/>
      <c r="W2" s="115"/>
      <c r="X2" s="115"/>
      <c r="Y2" s="115"/>
      <c r="Z2" s="116"/>
      <c r="AA2" s="117" t="s">
        <v>108</v>
      </c>
      <c r="AB2" s="118"/>
      <c r="AC2" s="119"/>
    </row>
    <row r="3" spans="2:29" ht="1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78"/>
      <c r="Q3" s="122" t="s">
        <v>94</v>
      </c>
      <c r="R3" s="122" t="s">
        <v>95</v>
      </c>
      <c r="S3" s="78"/>
      <c r="T3" s="120" t="s">
        <v>96</v>
      </c>
      <c r="U3" s="120" t="s">
        <v>0</v>
      </c>
      <c r="V3" s="120" t="s">
        <v>1</v>
      </c>
      <c r="W3" s="120" t="s">
        <v>97</v>
      </c>
      <c r="X3" s="120" t="s">
        <v>98</v>
      </c>
      <c r="Y3" s="120" t="s">
        <v>99</v>
      </c>
      <c r="Z3" s="120" t="s">
        <v>100</v>
      </c>
      <c r="AA3" s="106" t="s">
        <v>101</v>
      </c>
      <c r="AB3" s="106" t="s">
        <v>102</v>
      </c>
      <c r="AC3" s="106" t="s">
        <v>103</v>
      </c>
    </row>
    <row r="4" spans="2:29" x14ac:dyDescent="0.2">
      <c r="B4" s="147"/>
      <c r="C4" s="148"/>
      <c r="D4" s="125"/>
      <c r="E4" s="125"/>
      <c r="F4" s="125"/>
      <c r="G4" s="125"/>
      <c r="H4" s="125"/>
      <c r="I4" s="125"/>
      <c r="J4" s="3" t="s">
        <v>98</v>
      </c>
      <c r="K4" s="3" t="s">
        <v>99</v>
      </c>
      <c r="L4" s="150"/>
      <c r="M4" s="150"/>
      <c r="N4" s="153"/>
      <c r="O4" s="154"/>
      <c r="P4" s="78"/>
      <c r="Q4" s="123"/>
      <c r="R4" s="123"/>
      <c r="S4" s="78"/>
      <c r="T4" s="121"/>
      <c r="U4" s="121"/>
      <c r="V4" s="121"/>
      <c r="W4" s="121"/>
      <c r="X4" s="121"/>
      <c r="Y4" s="121"/>
      <c r="Z4" s="121"/>
      <c r="AA4" s="107"/>
      <c r="AB4" s="107"/>
      <c r="AC4" s="107"/>
    </row>
    <row r="5" spans="2:29" x14ac:dyDescent="0.2">
      <c r="B5" s="108" t="s">
        <v>104</v>
      </c>
      <c r="C5" s="109"/>
      <c r="D5" s="24" t="s">
        <v>2</v>
      </c>
      <c r="E5" s="24">
        <v>24</v>
      </c>
      <c r="F5" s="24">
        <v>1</v>
      </c>
      <c r="G5" s="24"/>
      <c r="H5" s="24"/>
      <c r="I5" s="24"/>
      <c r="J5" s="24"/>
      <c r="K5" s="24"/>
      <c r="L5" s="4">
        <v>1</v>
      </c>
      <c r="M5" s="23">
        <f>AC5</f>
        <v>0</v>
      </c>
      <c r="N5" s="171">
        <v>1</v>
      </c>
      <c r="O5" s="111"/>
      <c r="P5" s="35"/>
      <c r="Q5" s="26">
        <v>1</v>
      </c>
      <c r="R5" s="27">
        <f>Q5*M5</f>
        <v>0</v>
      </c>
      <c r="S5" s="35"/>
      <c r="T5" s="28">
        <v>0</v>
      </c>
      <c r="U5" s="28"/>
      <c r="V5" s="28"/>
      <c r="W5" s="28"/>
      <c r="X5" s="28"/>
      <c r="Y5" s="28"/>
      <c r="Z5" s="29">
        <f>SUM(T5:Y5)</f>
        <v>0</v>
      </c>
      <c r="AA5" s="5">
        <f>Z5*L5</f>
        <v>0</v>
      </c>
      <c r="AB5" s="5">
        <v>0</v>
      </c>
      <c r="AC5" s="5">
        <f>AA5+AB5</f>
        <v>0</v>
      </c>
    </row>
    <row r="6" spans="2:29" x14ac:dyDescent="0.2">
      <c r="B6" s="108" t="s">
        <v>105</v>
      </c>
      <c r="C6" s="109"/>
      <c r="D6" s="24" t="s">
        <v>2</v>
      </c>
      <c r="E6" s="24">
        <v>24</v>
      </c>
      <c r="F6" s="24">
        <v>1</v>
      </c>
      <c r="G6" s="24"/>
      <c r="H6" s="24"/>
      <c r="I6" s="24"/>
      <c r="J6" s="24"/>
      <c r="K6" s="24"/>
      <c r="L6" s="4">
        <v>1</v>
      </c>
      <c r="M6" s="23">
        <f>AC6</f>
        <v>20</v>
      </c>
      <c r="N6" s="110" t="s">
        <v>90</v>
      </c>
      <c r="O6" s="111"/>
      <c r="P6" s="35"/>
      <c r="Q6" s="26">
        <v>0</v>
      </c>
      <c r="R6" s="27">
        <f>Q6*M6</f>
        <v>0</v>
      </c>
      <c r="S6" s="35"/>
      <c r="T6" s="28">
        <v>20</v>
      </c>
      <c r="U6" s="28"/>
      <c r="V6" s="28"/>
      <c r="W6" s="28"/>
      <c r="X6" s="28"/>
      <c r="Y6" s="28"/>
      <c r="Z6" s="29">
        <f>SUM(T6:Y6)</f>
        <v>20</v>
      </c>
      <c r="AA6" s="5">
        <f>Z6*L6</f>
        <v>20</v>
      </c>
      <c r="AB6" s="5">
        <v>0</v>
      </c>
      <c r="AC6" s="5">
        <f>AA6+AB6</f>
        <v>20</v>
      </c>
    </row>
    <row r="7" spans="2:29" x14ac:dyDescent="0.2">
      <c r="B7" s="245" t="s">
        <v>10</v>
      </c>
      <c r="C7" s="246"/>
      <c r="D7" s="246"/>
      <c r="E7" s="246"/>
      <c r="F7" s="246"/>
      <c r="G7" s="246"/>
      <c r="H7" s="246"/>
      <c r="I7" s="246"/>
      <c r="J7" s="246"/>
      <c r="K7" s="246"/>
      <c r="L7" s="246"/>
      <c r="M7" s="246"/>
      <c r="N7" s="246"/>
      <c r="O7" s="247"/>
      <c r="P7" s="50"/>
      <c r="T7" s="37"/>
      <c r="U7" s="38"/>
      <c r="V7" s="38"/>
      <c r="W7" s="38"/>
      <c r="X7" s="38"/>
      <c r="Y7" s="38"/>
      <c r="Z7" s="39"/>
      <c r="AA7" s="6"/>
      <c r="AB7" s="6"/>
      <c r="AC7" s="7"/>
    </row>
    <row r="8" spans="2:29" ht="20.25" customHeight="1" x14ac:dyDescent="0.2">
      <c r="B8" s="231" t="s">
        <v>244</v>
      </c>
      <c r="C8" s="221" t="s">
        <v>247</v>
      </c>
      <c r="D8" s="196" t="s">
        <v>18</v>
      </c>
      <c r="E8" s="187">
        <v>20</v>
      </c>
      <c r="F8" s="187">
        <v>1</v>
      </c>
      <c r="G8" s="42" t="s">
        <v>19</v>
      </c>
      <c r="H8" s="42" t="s">
        <v>11</v>
      </c>
      <c r="I8" s="42" t="s">
        <v>245</v>
      </c>
      <c r="J8" s="42" t="s">
        <v>29</v>
      </c>
      <c r="K8" s="42"/>
      <c r="L8" s="43">
        <v>4</v>
      </c>
      <c r="M8" s="23">
        <f t="shared" ref="M8:M9" si="0">AC8</f>
        <v>95</v>
      </c>
      <c r="N8" s="220" t="s">
        <v>246</v>
      </c>
      <c r="O8" s="220" t="s">
        <v>215</v>
      </c>
      <c r="Q8" s="26">
        <v>0</v>
      </c>
      <c r="R8" s="27">
        <f t="shared" ref="R8:R9" si="1">Q8*M8</f>
        <v>0</v>
      </c>
      <c r="T8" s="28">
        <v>10</v>
      </c>
      <c r="U8" s="28">
        <v>5</v>
      </c>
      <c r="V8" s="28">
        <v>5</v>
      </c>
      <c r="W8" s="28">
        <v>3</v>
      </c>
      <c r="X8" s="28">
        <v>3</v>
      </c>
      <c r="Y8" s="28"/>
      <c r="Z8" s="29">
        <f t="shared" ref="Z8:Z9" si="2">SUM(T8:Y8)</f>
        <v>26</v>
      </c>
      <c r="AA8" s="5">
        <f t="shared" ref="AA8:AA9" si="3">Z8*L8</f>
        <v>104</v>
      </c>
      <c r="AB8" s="5">
        <v>-9</v>
      </c>
      <c r="AC8" s="5">
        <f t="shared" ref="AC8:AC9" si="4">AA8+AB8</f>
        <v>95</v>
      </c>
    </row>
    <row r="9" spans="2:29" ht="20.25" customHeight="1" x14ac:dyDescent="0.2">
      <c r="B9" s="233"/>
      <c r="C9" s="222"/>
      <c r="D9" s="196"/>
      <c r="E9" s="188"/>
      <c r="F9" s="188"/>
      <c r="G9" s="42" t="s">
        <v>20</v>
      </c>
      <c r="H9" s="42" t="s">
        <v>11</v>
      </c>
      <c r="I9" s="42" t="s">
        <v>245</v>
      </c>
      <c r="J9" s="42" t="s">
        <v>29</v>
      </c>
      <c r="K9" s="42"/>
      <c r="L9" s="43">
        <v>4</v>
      </c>
      <c r="M9" s="23">
        <f t="shared" si="0"/>
        <v>83</v>
      </c>
      <c r="N9" s="188"/>
      <c r="O9" s="209"/>
      <c r="Q9" s="26">
        <v>0</v>
      </c>
      <c r="R9" s="27">
        <f t="shared" si="1"/>
        <v>0</v>
      </c>
      <c r="T9" s="28">
        <v>10</v>
      </c>
      <c r="U9" s="28">
        <v>2</v>
      </c>
      <c r="V9" s="28">
        <v>5</v>
      </c>
      <c r="W9" s="28">
        <v>3</v>
      </c>
      <c r="X9" s="28">
        <v>3</v>
      </c>
      <c r="Y9" s="28"/>
      <c r="Z9" s="29">
        <f t="shared" si="2"/>
        <v>23</v>
      </c>
      <c r="AA9" s="5">
        <f t="shared" si="3"/>
        <v>92</v>
      </c>
      <c r="AB9" s="5">
        <v>-9</v>
      </c>
      <c r="AC9" s="5">
        <f t="shared" si="4"/>
        <v>83</v>
      </c>
    </row>
    <row r="10" spans="2:29" ht="19.5" customHeight="1" x14ac:dyDescent="0.2">
      <c r="B10" s="231" t="s">
        <v>248</v>
      </c>
      <c r="C10" s="42" t="s">
        <v>249</v>
      </c>
      <c r="D10" s="42" t="s">
        <v>18</v>
      </c>
      <c r="E10" s="42">
        <v>20</v>
      </c>
      <c r="F10" s="42">
        <v>1</v>
      </c>
      <c r="G10" s="42" t="s">
        <v>19</v>
      </c>
      <c r="H10" s="42" t="s">
        <v>11</v>
      </c>
      <c r="I10" s="42" t="s">
        <v>15</v>
      </c>
      <c r="J10" s="42"/>
      <c r="K10" s="42"/>
      <c r="L10" s="43">
        <v>4</v>
      </c>
      <c r="M10" s="23">
        <f t="shared" ref="M10:M12" si="5">AC10</f>
        <v>92</v>
      </c>
      <c r="N10" s="66" t="s">
        <v>251</v>
      </c>
      <c r="O10" s="209"/>
      <c r="Q10" s="26">
        <v>0</v>
      </c>
      <c r="R10" s="27">
        <f t="shared" ref="R10:R12" si="6">Q10*M10</f>
        <v>0</v>
      </c>
      <c r="T10" s="28">
        <v>10</v>
      </c>
      <c r="U10" s="28">
        <v>5</v>
      </c>
      <c r="V10" s="28">
        <v>5</v>
      </c>
      <c r="W10" s="28">
        <v>3</v>
      </c>
      <c r="X10" s="28"/>
      <c r="Y10" s="28"/>
      <c r="Z10" s="29">
        <f t="shared" ref="Z10:Z12" si="7">SUM(T10:Y10)</f>
        <v>23</v>
      </c>
      <c r="AA10" s="5">
        <f t="shared" ref="AA10:AA12" si="8">Z10*L10</f>
        <v>92</v>
      </c>
      <c r="AB10" s="5">
        <v>0</v>
      </c>
      <c r="AC10" s="5">
        <f t="shared" ref="AC10:AC12" si="9">AA10+AB10</f>
        <v>92</v>
      </c>
    </row>
    <row r="11" spans="2:29" ht="19.5" customHeight="1" x14ac:dyDescent="0.2">
      <c r="B11" s="233"/>
      <c r="C11" s="52" t="s">
        <v>250</v>
      </c>
      <c r="D11" s="42" t="s">
        <v>18</v>
      </c>
      <c r="E11" s="42">
        <v>20</v>
      </c>
      <c r="F11" s="42">
        <v>1</v>
      </c>
      <c r="G11" s="42" t="s">
        <v>19</v>
      </c>
      <c r="H11" s="42" t="s">
        <v>11</v>
      </c>
      <c r="I11" s="42" t="s">
        <v>15</v>
      </c>
      <c r="J11" s="42"/>
      <c r="K11" s="42"/>
      <c r="L11" s="43">
        <v>4</v>
      </c>
      <c r="M11" s="23">
        <f t="shared" si="5"/>
        <v>92</v>
      </c>
      <c r="N11" s="66" t="s">
        <v>173</v>
      </c>
      <c r="O11" s="209"/>
      <c r="Q11" s="26">
        <v>0</v>
      </c>
      <c r="R11" s="27">
        <f t="shared" si="6"/>
        <v>0</v>
      </c>
      <c r="T11" s="28">
        <v>10</v>
      </c>
      <c r="U11" s="28">
        <v>5</v>
      </c>
      <c r="V11" s="28">
        <v>5</v>
      </c>
      <c r="W11" s="28">
        <v>3</v>
      </c>
      <c r="X11" s="28"/>
      <c r="Y11" s="28"/>
      <c r="Z11" s="29">
        <f t="shared" si="7"/>
        <v>23</v>
      </c>
      <c r="AA11" s="5">
        <f t="shared" si="8"/>
        <v>92</v>
      </c>
      <c r="AB11" s="5">
        <v>0</v>
      </c>
      <c r="AC11" s="5">
        <f t="shared" si="9"/>
        <v>92</v>
      </c>
    </row>
    <row r="12" spans="2:29" x14ac:dyDescent="0.2">
      <c r="B12" s="231" t="s">
        <v>252</v>
      </c>
      <c r="C12" s="221" t="s">
        <v>253</v>
      </c>
      <c r="D12" s="187" t="s">
        <v>18</v>
      </c>
      <c r="E12" s="187">
        <v>20</v>
      </c>
      <c r="F12" s="187">
        <v>1</v>
      </c>
      <c r="G12" s="42" t="s">
        <v>19</v>
      </c>
      <c r="H12" s="42" t="s">
        <v>23</v>
      </c>
      <c r="I12" s="42" t="s">
        <v>15</v>
      </c>
      <c r="J12" s="42"/>
      <c r="K12" s="42"/>
      <c r="L12" s="43">
        <v>4</v>
      </c>
      <c r="M12" s="23">
        <f t="shared" si="5"/>
        <v>63</v>
      </c>
      <c r="N12" s="220" t="s">
        <v>173</v>
      </c>
      <c r="O12" s="209"/>
      <c r="Q12" s="26">
        <v>0</v>
      </c>
      <c r="R12" s="27">
        <f t="shared" si="6"/>
        <v>0</v>
      </c>
      <c r="T12" s="28">
        <v>10</v>
      </c>
      <c r="U12" s="28">
        <v>5</v>
      </c>
      <c r="V12" s="28"/>
      <c r="W12" s="28">
        <v>3</v>
      </c>
      <c r="X12" s="28"/>
      <c r="Y12" s="28"/>
      <c r="Z12" s="29">
        <f t="shared" si="7"/>
        <v>18</v>
      </c>
      <c r="AA12" s="5">
        <f t="shared" si="8"/>
        <v>72</v>
      </c>
      <c r="AB12" s="5">
        <v>-9</v>
      </c>
      <c r="AC12" s="5">
        <f t="shared" si="9"/>
        <v>63</v>
      </c>
    </row>
    <row r="13" spans="2:29" x14ac:dyDescent="0.2">
      <c r="B13" s="233"/>
      <c r="C13" s="222"/>
      <c r="D13" s="188"/>
      <c r="E13" s="188"/>
      <c r="F13" s="188"/>
      <c r="G13" s="42" t="s">
        <v>20</v>
      </c>
      <c r="H13" s="42" t="s">
        <v>23</v>
      </c>
      <c r="I13" s="42" t="s">
        <v>15</v>
      </c>
      <c r="J13" s="42"/>
      <c r="K13" s="42"/>
      <c r="L13" s="43">
        <v>4</v>
      </c>
      <c r="M13" s="23">
        <f t="shared" ref="M13:M16" si="10">AC13</f>
        <v>51</v>
      </c>
      <c r="N13" s="223"/>
      <c r="O13" s="188"/>
      <c r="Q13" s="26">
        <v>0</v>
      </c>
      <c r="R13" s="27">
        <f t="shared" ref="R13:R16" si="11">Q13*M13</f>
        <v>0</v>
      </c>
      <c r="T13" s="28">
        <v>10</v>
      </c>
      <c r="U13" s="28">
        <v>2</v>
      </c>
      <c r="V13" s="28"/>
      <c r="W13" s="28">
        <v>3</v>
      </c>
      <c r="X13" s="28"/>
      <c r="Y13" s="28"/>
      <c r="Z13" s="29">
        <f t="shared" ref="Z13:Z16" si="12">SUM(T13:Y13)</f>
        <v>15</v>
      </c>
      <c r="AA13" s="5">
        <f t="shared" ref="AA13:AA16" si="13">Z13*L13</f>
        <v>60</v>
      </c>
      <c r="AB13" s="5">
        <v>-9</v>
      </c>
      <c r="AC13" s="5">
        <f t="shared" ref="AC13:AC16" si="14">AA13+AB13</f>
        <v>51</v>
      </c>
    </row>
    <row r="14" spans="2:29" x14ac:dyDescent="0.2">
      <c r="B14" s="214" t="s">
        <v>254</v>
      </c>
      <c r="C14" s="215"/>
      <c r="D14" s="187" t="s">
        <v>18</v>
      </c>
      <c r="E14" s="187">
        <v>20</v>
      </c>
      <c r="F14" s="187">
        <v>1</v>
      </c>
      <c r="G14" s="42" t="s">
        <v>20</v>
      </c>
      <c r="H14" s="42" t="s">
        <v>23</v>
      </c>
      <c r="I14" s="42" t="s">
        <v>15</v>
      </c>
      <c r="J14" s="42"/>
      <c r="K14" s="42"/>
      <c r="L14" s="43">
        <v>4</v>
      </c>
      <c r="M14" s="23">
        <f t="shared" si="10"/>
        <v>60</v>
      </c>
      <c r="N14" s="191" t="s">
        <v>143</v>
      </c>
      <c r="O14" s="237"/>
      <c r="Q14" s="26">
        <v>0</v>
      </c>
      <c r="R14" s="27">
        <f t="shared" si="11"/>
        <v>0</v>
      </c>
      <c r="T14" s="28">
        <v>10</v>
      </c>
      <c r="U14" s="28">
        <v>2</v>
      </c>
      <c r="V14" s="28"/>
      <c r="W14" s="28">
        <v>3</v>
      </c>
      <c r="X14" s="28"/>
      <c r="Y14" s="28"/>
      <c r="Z14" s="29">
        <f t="shared" si="12"/>
        <v>15</v>
      </c>
      <c r="AA14" s="5">
        <f t="shared" si="13"/>
        <v>60</v>
      </c>
      <c r="AB14" s="5">
        <v>0</v>
      </c>
      <c r="AC14" s="5">
        <f t="shared" si="14"/>
        <v>60</v>
      </c>
    </row>
    <row r="15" spans="2:29" x14ac:dyDescent="0.2">
      <c r="B15" s="216"/>
      <c r="C15" s="217"/>
      <c r="D15" s="188"/>
      <c r="E15" s="188"/>
      <c r="F15" s="188"/>
      <c r="G15" s="42" t="s">
        <v>30</v>
      </c>
      <c r="H15" s="42" t="s">
        <v>23</v>
      </c>
      <c r="I15" s="42" t="s">
        <v>15</v>
      </c>
      <c r="J15" s="42"/>
      <c r="K15" s="42"/>
      <c r="L15" s="43">
        <v>4</v>
      </c>
      <c r="M15" s="23">
        <f t="shared" si="10"/>
        <v>52</v>
      </c>
      <c r="N15" s="206"/>
      <c r="O15" s="242"/>
      <c r="Q15" s="26">
        <v>0</v>
      </c>
      <c r="R15" s="27">
        <f t="shared" si="11"/>
        <v>0</v>
      </c>
      <c r="T15" s="28">
        <v>10</v>
      </c>
      <c r="U15" s="28"/>
      <c r="V15" s="28"/>
      <c r="W15" s="28">
        <v>3</v>
      </c>
      <c r="X15" s="28"/>
      <c r="Y15" s="28"/>
      <c r="Z15" s="29">
        <f t="shared" si="12"/>
        <v>13</v>
      </c>
      <c r="AA15" s="5">
        <f t="shared" si="13"/>
        <v>52</v>
      </c>
      <c r="AB15" s="5">
        <v>0</v>
      </c>
      <c r="AC15" s="5">
        <f t="shared" si="14"/>
        <v>52</v>
      </c>
    </row>
    <row r="16" spans="2:29" x14ac:dyDescent="0.2">
      <c r="B16" s="218"/>
      <c r="C16" s="219"/>
      <c r="D16" s="42" t="s">
        <v>13</v>
      </c>
      <c r="E16" s="42">
        <v>24</v>
      </c>
      <c r="F16" s="42">
        <v>1</v>
      </c>
      <c r="G16" s="42" t="s">
        <v>30</v>
      </c>
      <c r="H16" s="42" t="s">
        <v>23</v>
      </c>
      <c r="I16" s="42" t="s">
        <v>15</v>
      </c>
      <c r="J16" s="42"/>
      <c r="K16" s="42"/>
      <c r="L16" s="43">
        <v>4</v>
      </c>
      <c r="M16" s="23">
        <f t="shared" si="10"/>
        <v>52</v>
      </c>
      <c r="N16" s="238"/>
      <c r="O16" s="239"/>
      <c r="Q16" s="26">
        <v>0</v>
      </c>
      <c r="R16" s="27">
        <f t="shared" si="11"/>
        <v>0</v>
      </c>
      <c r="T16" s="28">
        <v>10</v>
      </c>
      <c r="U16" s="28"/>
      <c r="V16" s="28"/>
      <c r="W16" s="28">
        <v>3</v>
      </c>
      <c r="X16" s="28"/>
      <c r="Y16" s="28"/>
      <c r="Z16" s="29">
        <f t="shared" si="12"/>
        <v>13</v>
      </c>
      <c r="AA16" s="5">
        <f t="shared" si="13"/>
        <v>52</v>
      </c>
      <c r="AB16" s="5">
        <v>0</v>
      </c>
      <c r="AC16" s="5">
        <f t="shared" si="14"/>
        <v>52</v>
      </c>
    </row>
    <row r="17" spans="2:29" customFormat="1" ht="14.25" customHeight="1" x14ac:dyDescent="0.25">
      <c r="B17" s="70" t="s">
        <v>124</v>
      </c>
      <c r="C17" s="71"/>
      <c r="D17" s="72"/>
      <c r="E17" s="72"/>
      <c r="F17" s="72"/>
      <c r="G17" s="72"/>
      <c r="H17" s="72"/>
      <c r="I17" s="72"/>
      <c r="J17" s="72"/>
      <c r="K17" s="72"/>
      <c r="L17" s="73"/>
      <c r="M17" s="74"/>
      <c r="N17" s="74"/>
      <c r="O17" s="77"/>
      <c r="T17" s="58"/>
      <c r="U17" s="59"/>
      <c r="V17" s="59"/>
      <c r="W17" s="59"/>
      <c r="X17" s="59"/>
      <c r="Y17" s="59"/>
      <c r="Z17" s="60"/>
      <c r="AA17" s="61"/>
      <c r="AB17" s="61"/>
      <c r="AC17" s="62"/>
    </row>
    <row r="18" spans="2:29" ht="25.5" x14ac:dyDescent="0.2">
      <c r="B18" s="76" t="s">
        <v>255</v>
      </c>
      <c r="C18" s="52" t="s">
        <v>256</v>
      </c>
      <c r="D18" s="42" t="s">
        <v>22</v>
      </c>
      <c r="E18" s="43">
        <v>8</v>
      </c>
      <c r="F18" s="43">
        <v>2</v>
      </c>
      <c r="G18" s="43" t="s">
        <v>20</v>
      </c>
      <c r="H18" s="43" t="s">
        <v>23</v>
      </c>
      <c r="I18" s="43"/>
      <c r="J18" s="51" t="s">
        <v>127</v>
      </c>
      <c r="K18" s="43"/>
      <c r="L18" s="43">
        <v>4</v>
      </c>
      <c r="M18" s="23">
        <f t="shared" ref="M18:M21" si="15">AC18</f>
        <v>60</v>
      </c>
      <c r="N18" s="189" t="s">
        <v>90</v>
      </c>
      <c r="O18" s="190"/>
      <c r="Q18" s="26">
        <v>0</v>
      </c>
      <c r="R18" s="27">
        <f t="shared" ref="R18:R21" si="16">Q18*M18</f>
        <v>0</v>
      </c>
      <c r="T18" s="28">
        <v>10</v>
      </c>
      <c r="U18" s="28">
        <v>2</v>
      </c>
      <c r="V18" s="28"/>
      <c r="W18" s="28"/>
      <c r="X18" s="28">
        <v>3</v>
      </c>
      <c r="Y18" s="28"/>
      <c r="Z18" s="29">
        <f t="shared" ref="Z18:Z21" si="17">SUM(T18:Y18)</f>
        <v>15</v>
      </c>
      <c r="AA18" s="5">
        <f t="shared" ref="AA18:AA21" si="18">Z18*L18</f>
        <v>60</v>
      </c>
      <c r="AB18" s="5">
        <v>0</v>
      </c>
      <c r="AC18" s="5">
        <f t="shared" ref="AC18:AC21" si="19">AA18+AB18</f>
        <v>60</v>
      </c>
    </row>
    <row r="19" spans="2:29" ht="24.75" customHeight="1" x14ac:dyDescent="0.2">
      <c r="B19" s="231" t="s">
        <v>257</v>
      </c>
      <c r="C19" s="221" t="s">
        <v>256</v>
      </c>
      <c r="D19" s="187" t="s">
        <v>121</v>
      </c>
      <c r="E19" s="187">
        <v>8</v>
      </c>
      <c r="F19" s="187">
        <v>2</v>
      </c>
      <c r="G19" s="187" t="s">
        <v>20</v>
      </c>
      <c r="H19" s="42" t="s">
        <v>23</v>
      </c>
      <c r="I19" s="42"/>
      <c r="J19" s="51" t="s">
        <v>127</v>
      </c>
      <c r="K19" s="42"/>
      <c r="L19" s="43">
        <v>4</v>
      </c>
      <c r="M19" s="23">
        <f t="shared" si="15"/>
        <v>40</v>
      </c>
      <c r="N19" s="191" t="s">
        <v>173</v>
      </c>
      <c r="O19" s="192"/>
      <c r="Q19" s="26">
        <v>0</v>
      </c>
      <c r="R19" s="27">
        <f t="shared" si="16"/>
        <v>0</v>
      </c>
      <c r="T19" s="28">
        <v>5</v>
      </c>
      <c r="U19" s="28">
        <v>2</v>
      </c>
      <c r="V19" s="28"/>
      <c r="W19" s="28"/>
      <c r="X19" s="28">
        <v>3</v>
      </c>
      <c r="Y19" s="28"/>
      <c r="Z19" s="29">
        <f t="shared" si="17"/>
        <v>10</v>
      </c>
      <c r="AA19" s="5">
        <f t="shared" si="18"/>
        <v>40</v>
      </c>
      <c r="AB19" s="5">
        <v>0</v>
      </c>
      <c r="AC19" s="5">
        <f t="shared" si="19"/>
        <v>40</v>
      </c>
    </row>
    <row r="20" spans="2:29" ht="25.5" x14ac:dyDescent="0.2">
      <c r="B20" s="232"/>
      <c r="C20" s="234"/>
      <c r="D20" s="188"/>
      <c r="E20" s="188"/>
      <c r="F20" s="188"/>
      <c r="G20" s="188"/>
      <c r="H20" s="42" t="s">
        <v>17</v>
      </c>
      <c r="I20" s="42"/>
      <c r="J20" s="51" t="s">
        <v>127</v>
      </c>
      <c r="K20" s="42"/>
      <c r="L20" s="43">
        <v>4</v>
      </c>
      <c r="M20" s="23">
        <f t="shared" si="15"/>
        <v>32</v>
      </c>
      <c r="N20" s="193"/>
      <c r="O20" s="194"/>
      <c r="Q20" s="26">
        <v>0</v>
      </c>
      <c r="R20" s="27">
        <f t="shared" si="16"/>
        <v>0</v>
      </c>
      <c r="T20" s="28">
        <v>5</v>
      </c>
      <c r="U20" s="28">
        <v>2</v>
      </c>
      <c r="V20" s="28">
        <v>-2</v>
      </c>
      <c r="W20" s="28"/>
      <c r="X20" s="28">
        <v>3</v>
      </c>
      <c r="Y20" s="28"/>
      <c r="Z20" s="29">
        <f t="shared" si="17"/>
        <v>8</v>
      </c>
      <c r="AA20" s="5">
        <f t="shared" si="18"/>
        <v>32</v>
      </c>
      <c r="AB20" s="5">
        <v>0</v>
      </c>
      <c r="AC20" s="5">
        <f t="shared" si="19"/>
        <v>32</v>
      </c>
    </row>
    <row r="21" spans="2:29" x14ac:dyDescent="0.2">
      <c r="B21" s="232"/>
      <c r="C21" s="234"/>
      <c r="D21" s="187" t="s">
        <v>110</v>
      </c>
      <c r="E21" s="187">
        <v>8</v>
      </c>
      <c r="F21" s="187">
        <v>1</v>
      </c>
      <c r="G21" s="187" t="s">
        <v>20</v>
      </c>
      <c r="H21" s="42" t="s">
        <v>23</v>
      </c>
      <c r="I21" s="42" t="s">
        <v>39</v>
      </c>
      <c r="J21" s="42"/>
      <c r="K21" s="42"/>
      <c r="L21" s="43">
        <v>4</v>
      </c>
      <c r="M21" s="23">
        <f t="shared" si="15"/>
        <v>40</v>
      </c>
      <c r="N21" s="193"/>
      <c r="O21" s="194"/>
      <c r="Q21" s="26">
        <v>0</v>
      </c>
      <c r="R21" s="27">
        <f t="shared" si="16"/>
        <v>0</v>
      </c>
      <c r="T21" s="28">
        <v>5</v>
      </c>
      <c r="U21" s="28">
        <v>2</v>
      </c>
      <c r="V21" s="28"/>
      <c r="W21" s="28">
        <v>3</v>
      </c>
      <c r="X21" s="28"/>
      <c r="Y21" s="28"/>
      <c r="Z21" s="29">
        <f t="shared" si="17"/>
        <v>10</v>
      </c>
      <c r="AA21" s="5">
        <f t="shared" si="18"/>
        <v>40</v>
      </c>
      <c r="AB21" s="5">
        <v>0</v>
      </c>
      <c r="AC21" s="5">
        <f t="shared" si="19"/>
        <v>40</v>
      </c>
    </row>
    <row r="22" spans="2:29" x14ac:dyDescent="0.2">
      <c r="B22" s="232"/>
      <c r="C22" s="234"/>
      <c r="D22" s="209"/>
      <c r="E22" s="209"/>
      <c r="F22" s="209"/>
      <c r="G22" s="209"/>
      <c r="H22" s="42" t="s">
        <v>17</v>
      </c>
      <c r="I22" s="42" t="s">
        <v>39</v>
      </c>
      <c r="J22" s="42"/>
      <c r="K22" s="42"/>
      <c r="L22" s="43">
        <v>4</v>
      </c>
      <c r="M22" s="23">
        <f t="shared" ref="M22:M29" si="20">AC22</f>
        <v>32</v>
      </c>
      <c r="N22" s="193"/>
      <c r="O22" s="194"/>
      <c r="Q22" s="26">
        <v>0</v>
      </c>
      <c r="R22" s="27">
        <f t="shared" ref="R22:R29" si="21">Q22*M22</f>
        <v>0</v>
      </c>
      <c r="T22" s="28">
        <v>5</v>
      </c>
      <c r="U22" s="28">
        <v>2</v>
      </c>
      <c r="V22" s="28">
        <v>-2</v>
      </c>
      <c r="W22" s="28">
        <v>3</v>
      </c>
      <c r="X22" s="28"/>
      <c r="Y22" s="28"/>
      <c r="Z22" s="29">
        <f t="shared" ref="Z22:Z29" si="22">SUM(T22:Y22)</f>
        <v>8</v>
      </c>
      <c r="AA22" s="5">
        <f t="shared" ref="AA22:AA29" si="23">Z22*L22</f>
        <v>32</v>
      </c>
      <c r="AB22" s="5">
        <v>0</v>
      </c>
      <c r="AC22" s="5">
        <f t="shared" ref="AC22:AC29" si="24">AA22+AB22</f>
        <v>32</v>
      </c>
    </row>
    <row r="23" spans="2:29" x14ac:dyDescent="0.2">
      <c r="B23" s="232"/>
      <c r="C23" s="234"/>
      <c r="D23" s="209"/>
      <c r="E23" s="209"/>
      <c r="F23" s="209"/>
      <c r="G23" s="209"/>
      <c r="H23" s="42" t="s">
        <v>23</v>
      </c>
      <c r="I23" s="42" t="s">
        <v>15</v>
      </c>
      <c r="J23" s="42"/>
      <c r="K23" s="42"/>
      <c r="L23" s="43">
        <v>4</v>
      </c>
      <c r="M23" s="23">
        <f t="shared" si="20"/>
        <v>40</v>
      </c>
      <c r="N23" s="193"/>
      <c r="O23" s="194"/>
      <c r="Q23" s="26">
        <v>0</v>
      </c>
      <c r="R23" s="27">
        <f t="shared" si="21"/>
        <v>0</v>
      </c>
      <c r="T23" s="28">
        <v>5</v>
      </c>
      <c r="U23" s="28">
        <v>2</v>
      </c>
      <c r="V23" s="28"/>
      <c r="W23" s="28">
        <v>3</v>
      </c>
      <c r="X23" s="28"/>
      <c r="Y23" s="28"/>
      <c r="Z23" s="29">
        <f t="shared" si="22"/>
        <v>10</v>
      </c>
      <c r="AA23" s="5">
        <f t="shared" si="23"/>
        <v>40</v>
      </c>
      <c r="AB23" s="5">
        <v>0</v>
      </c>
      <c r="AC23" s="5">
        <f t="shared" si="24"/>
        <v>40</v>
      </c>
    </row>
    <row r="24" spans="2:29" x14ac:dyDescent="0.2">
      <c r="B24" s="233"/>
      <c r="C24" s="222"/>
      <c r="D24" s="188"/>
      <c r="E24" s="188"/>
      <c r="F24" s="188"/>
      <c r="G24" s="188"/>
      <c r="H24" s="42" t="s">
        <v>17</v>
      </c>
      <c r="I24" s="42" t="s">
        <v>15</v>
      </c>
      <c r="J24" s="42"/>
      <c r="K24" s="42"/>
      <c r="L24" s="43">
        <v>4</v>
      </c>
      <c r="M24" s="23">
        <f t="shared" si="20"/>
        <v>32</v>
      </c>
      <c r="N24" s="207"/>
      <c r="O24" s="208"/>
      <c r="Q24" s="26">
        <v>0</v>
      </c>
      <c r="R24" s="27">
        <f t="shared" si="21"/>
        <v>0</v>
      </c>
      <c r="T24" s="28">
        <v>5</v>
      </c>
      <c r="U24" s="28">
        <v>2</v>
      </c>
      <c r="V24" s="28">
        <v>-2</v>
      </c>
      <c r="W24" s="28">
        <v>3</v>
      </c>
      <c r="X24" s="28"/>
      <c r="Y24" s="28"/>
      <c r="Z24" s="29">
        <f t="shared" si="22"/>
        <v>8</v>
      </c>
      <c r="AA24" s="5">
        <f t="shared" si="23"/>
        <v>32</v>
      </c>
      <c r="AB24" s="5">
        <v>0</v>
      </c>
      <c r="AC24" s="5">
        <f t="shared" si="24"/>
        <v>32</v>
      </c>
    </row>
    <row r="25" spans="2:29" ht="24.75" customHeight="1" x14ac:dyDescent="0.2">
      <c r="B25" s="231" t="s">
        <v>258</v>
      </c>
      <c r="C25" s="221" t="s">
        <v>259</v>
      </c>
      <c r="D25" s="187" t="s">
        <v>121</v>
      </c>
      <c r="E25" s="187">
        <v>8</v>
      </c>
      <c r="F25" s="187">
        <v>1</v>
      </c>
      <c r="G25" s="187" t="s">
        <v>20</v>
      </c>
      <c r="H25" s="187" t="s">
        <v>23</v>
      </c>
      <c r="I25" s="42"/>
      <c r="J25" s="52" t="s">
        <v>127</v>
      </c>
      <c r="K25" s="42"/>
      <c r="L25" s="43">
        <v>4</v>
      </c>
      <c r="M25" s="23">
        <f t="shared" si="20"/>
        <v>40</v>
      </c>
      <c r="N25" s="191" t="s">
        <v>187</v>
      </c>
      <c r="O25" s="192"/>
      <c r="Q25" s="26">
        <v>0</v>
      </c>
      <c r="R25" s="27">
        <f t="shared" si="21"/>
        <v>0</v>
      </c>
      <c r="T25" s="28">
        <v>5</v>
      </c>
      <c r="U25" s="28">
        <v>2</v>
      </c>
      <c r="V25" s="28"/>
      <c r="W25" s="28"/>
      <c r="X25" s="28">
        <v>3</v>
      </c>
      <c r="Y25" s="28"/>
      <c r="Z25" s="29">
        <f t="shared" si="22"/>
        <v>10</v>
      </c>
      <c r="AA25" s="5">
        <f t="shared" si="23"/>
        <v>40</v>
      </c>
      <c r="AB25" s="5">
        <v>0</v>
      </c>
      <c r="AC25" s="5">
        <f t="shared" si="24"/>
        <v>40</v>
      </c>
    </row>
    <row r="26" spans="2:29" x14ac:dyDescent="0.2">
      <c r="B26" s="233"/>
      <c r="C26" s="222"/>
      <c r="D26" s="188"/>
      <c r="E26" s="188"/>
      <c r="F26" s="188"/>
      <c r="G26" s="188"/>
      <c r="H26" s="188"/>
      <c r="I26" s="42" t="s">
        <v>39</v>
      </c>
      <c r="J26" s="42"/>
      <c r="K26" s="42"/>
      <c r="L26" s="43">
        <v>4</v>
      </c>
      <c r="M26" s="23">
        <f t="shared" si="20"/>
        <v>40</v>
      </c>
      <c r="N26" s="207"/>
      <c r="O26" s="208"/>
      <c r="Q26" s="26">
        <v>0</v>
      </c>
      <c r="R26" s="27">
        <f t="shared" si="21"/>
        <v>0</v>
      </c>
      <c r="T26" s="28">
        <v>5</v>
      </c>
      <c r="U26" s="28">
        <v>2</v>
      </c>
      <c r="V26" s="28"/>
      <c r="W26" s="28">
        <v>3</v>
      </c>
      <c r="X26" s="28"/>
      <c r="Y26" s="28"/>
      <c r="Z26" s="29">
        <f t="shared" si="22"/>
        <v>10</v>
      </c>
      <c r="AA26" s="5">
        <f t="shared" si="23"/>
        <v>40</v>
      </c>
      <c r="AB26" s="5">
        <v>0</v>
      </c>
      <c r="AC26" s="5">
        <f t="shared" si="24"/>
        <v>40</v>
      </c>
    </row>
    <row r="27" spans="2:29" ht="12.75" customHeight="1" x14ac:dyDescent="0.2">
      <c r="B27" s="255" t="s">
        <v>260</v>
      </c>
      <c r="C27" s="221" t="s">
        <v>253</v>
      </c>
      <c r="D27" s="187" t="s">
        <v>18</v>
      </c>
      <c r="E27" s="187">
        <v>20</v>
      </c>
      <c r="F27" s="187">
        <v>1</v>
      </c>
      <c r="G27" s="42" t="s">
        <v>19</v>
      </c>
      <c r="H27" s="42" t="s">
        <v>11</v>
      </c>
      <c r="I27" s="42" t="s">
        <v>15</v>
      </c>
      <c r="J27" s="42"/>
      <c r="K27" s="42"/>
      <c r="L27" s="43">
        <v>4</v>
      </c>
      <c r="M27" s="23">
        <f t="shared" si="20"/>
        <v>92</v>
      </c>
      <c r="N27" s="191" t="s">
        <v>126</v>
      </c>
      <c r="O27" s="237"/>
      <c r="Q27" s="26">
        <v>0</v>
      </c>
      <c r="R27" s="27">
        <f t="shared" si="21"/>
        <v>0</v>
      </c>
      <c r="T27" s="28">
        <v>10</v>
      </c>
      <c r="U27" s="28">
        <v>5</v>
      </c>
      <c r="V27" s="28">
        <v>5</v>
      </c>
      <c r="W27" s="28">
        <v>3</v>
      </c>
      <c r="X27" s="28"/>
      <c r="Y27" s="28"/>
      <c r="Z27" s="29">
        <f t="shared" si="22"/>
        <v>23</v>
      </c>
      <c r="AA27" s="5">
        <f t="shared" si="23"/>
        <v>92</v>
      </c>
      <c r="AB27" s="5">
        <v>0</v>
      </c>
      <c r="AC27" s="5">
        <f t="shared" si="24"/>
        <v>92</v>
      </c>
    </row>
    <row r="28" spans="2:29" x14ac:dyDescent="0.2">
      <c r="B28" s="255"/>
      <c r="C28" s="234"/>
      <c r="D28" s="209"/>
      <c r="E28" s="209"/>
      <c r="F28" s="209"/>
      <c r="G28" s="42" t="s">
        <v>20</v>
      </c>
      <c r="H28" s="42" t="s">
        <v>23</v>
      </c>
      <c r="I28" s="42" t="s">
        <v>15</v>
      </c>
      <c r="J28" s="42"/>
      <c r="K28" s="42"/>
      <c r="L28" s="43">
        <v>4</v>
      </c>
      <c r="M28" s="23">
        <f t="shared" si="20"/>
        <v>60</v>
      </c>
      <c r="N28" s="206"/>
      <c r="O28" s="242"/>
      <c r="Q28" s="26">
        <v>0</v>
      </c>
      <c r="R28" s="27">
        <f t="shared" si="21"/>
        <v>0</v>
      </c>
      <c r="T28" s="28">
        <v>10</v>
      </c>
      <c r="U28" s="28">
        <v>2</v>
      </c>
      <c r="V28" s="28"/>
      <c r="W28" s="28">
        <v>3</v>
      </c>
      <c r="X28" s="28"/>
      <c r="Y28" s="28"/>
      <c r="Z28" s="29">
        <f t="shared" si="22"/>
        <v>15</v>
      </c>
      <c r="AA28" s="5">
        <f t="shared" si="23"/>
        <v>60</v>
      </c>
      <c r="AB28" s="5">
        <v>0</v>
      </c>
      <c r="AC28" s="5">
        <f t="shared" si="24"/>
        <v>60</v>
      </c>
    </row>
    <row r="29" spans="2:29" x14ac:dyDescent="0.2">
      <c r="B29" s="255"/>
      <c r="C29" s="234"/>
      <c r="D29" s="188"/>
      <c r="E29" s="188"/>
      <c r="F29" s="188"/>
      <c r="G29" s="42" t="s">
        <v>30</v>
      </c>
      <c r="H29" s="42" t="s">
        <v>23</v>
      </c>
      <c r="I29" s="42" t="s">
        <v>15</v>
      </c>
      <c r="J29" s="42"/>
      <c r="K29" s="42"/>
      <c r="L29" s="43">
        <v>4</v>
      </c>
      <c r="M29" s="23">
        <f t="shared" si="20"/>
        <v>52</v>
      </c>
      <c r="N29" s="206"/>
      <c r="O29" s="242"/>
      <c r="Q29" s="26">
        <v>0</v>
      </c>
      <c r="R29" s="27">
        <f t="shared" si="21"/>
        <v>0</v>
      </c>
      <c r="T29" s="28">
        <v>10</v>
      </c>
      <c r="U29" s="28"/>
      <c r="V29" s="28"/>
      <c r="W29" s="28">
        <v>3</v>
      </c>
      <c r="X29" s="28"/>
      <c r="Y29" s="28"/>
      <c r="Z29" s="29">
        <f t="shared" si="22"/>
        <v>13</v>
      </c>
      <c r="AA29" s="5">
        <f t="shared" si="23"/>
        <v>52</v>
      </c>
      <c r="AB29" s="5">
        <v>0</v>
      </c>
      <c r="AC29" s="5">
        <f t="shared" si="24"/>
        <v>52</v>
      </c>
    </row>
    <row r="30" spans="2:29" x14ac:dyDescent="0.2">
      <c r="B30" s="255"/>
      <c r="C30" s="222"/>
      <c r="D30" s="42" t="s">
        <v>13</v>
      </c>
      <c r="E30" s="42">
        <v>24</v>
      </c>
      <c r="F30" s="42">
        <v>1</v>
      </c>
      <c r="G30" s="42" t="s">
        <v>30</v>
      </c>
      <c r="H30" s="42" t="s">
        <v>23</v>
      </c>
      <c r="I30" s="42" t="s">
        <v>15</v>
      </c>
      <c r="J30" s="42"/>
      <c r="K30" s="42"/>
      <c r="L30" s="43">
        <v>4</v>
      </c>
      <c r="M30" s="23">
        <f t="shared" ref="M30:M31" si="25">AC30</f>
        <v>52</v>
      </c>
      <c r="N30" s="238"/>
      <c r="O30" s="239"/>
      <c r="Q30" s="26">
        <v>0</v>
      </c>
      <c r="R30" s="27">
        <f t="shared" ref="R30:R31" si="26">Q30*M30</f>
        <v>0</v>
      </c>
      <c r="T30" s="28">
        <v>10</v>
      </c>
      <c r="U30" s="28"/>
      <c r="V30" s="28"/>
      <c r="W30" s="28">
        <v>3</v>
      </c>
      <c r="X30" s="28"/>
      <c r="Y30" s="28"/>
      <c r="Z30" s="29">
        <f t="shared" ref="Z30:Z31" si="27">SUM(T30:Y30)</f>
        <v>13</v>
      </c>
      <c r="AA30" s="5">
        <f t="shared" ref="AA30:AA31" si="28">Z30*L30</f>
        <v>52</v>
      </c>
      <c r="AB30" s="5">
        <v>0</v>
      </c>
      <c r="AC30" s="5">
        <f t="shared" ref="AC30:AC31" si="29">AA30+AB30</f>
        <v>52</v>
      </c>
    </row>
    <row r="31" spans="2:29" ht="25.5" x14ac:dyDescent="0.2">
      <c r="B31" s="76" t="s">
        <v>261</v>
      </c>
      <c r="C31" s="76" t="s">
        <v>256</v>
      </c>
      <c r="D31" s="42" t="s">
        <v>24</v>
      </c>
      <c r="E31" s="42">
        <v>6</v>
      </c>
      <c r="F31" s="42">
        <v>3</v>
      </c>
      <c r="G31" s="42"/>
      <c r="H31" s="42"/>
      <c r="I31" s="42"/>
      <c r="J31" s="42"/>
      <c r="K31" s="42"/>
      <c r="L31" s="42">
        <v>1</v>
      </c>
      <c r="M31" s="23">
        <f t="shared" si="25"/>
        <v>50</v>
      </c>
      <c r="N31" s="189" t="s">
        <v>90</v>
      </c>
      <c r="O31" s="190"/>
      <c r="Q31" s="26">
        <v>0</v>
      </c>
      <c r="R31" s="27">
        <f t="shared" si="26"/>
        <v>0</v>
      </c>
      <c r="T31" s="28">
        <v>50</v>
      </c>
      <c r="U31" s="28"/>
      <c r="V31" s="28"/>
      <c r="W31" s="28"/>
      <c r="X31" s="28"/>
      <c r="Y31" s="28"/>
      <c r="Z31" s="29">
        <f t="shared" si="27"/>
        <v>50</v>
      </c>
      <c r="AA31" s="5">
        <f t="shared" si="28"/>
        <v>50</v>
      </c>
      <c r="AB31" s="5">
        <v>0</v>
      </c>
      <c r="AC31" s="5">
        <f t="shared" si="29"/>
        <v>50</v>
      </c>
    </row>
    <row r="32" spans="2:29" x14ac:dyDescent="0.2">
      <c r="B32" s="48"/>
      <c r="C32" s="48"/>
      <c r="D32" s="48"/>
      <c r="E32" s="48"/>
      <c r="F32" s="48"/>
      <c r="G32" s="48"/>
      <c r="H32" s="48"/>
      <c r="I32" s="48"/>
      <c r="J32" s="48"/>
      <c r="K32" s="48"/>
      <c r="L32" s="48"/>
      <c r="M32" s="48"/>
      <c r="N32" s="48"/>
      <c r="O32" s="48"/>
    </row>
    <row r="33" spans="2:18" x14ac:dyDescent="0.2">
      <c r="B33" s="87" t="s">
        <v>289</v>
      </c>
      <c r="C33" s="88"/>
      <c r="D33" s="88"/>
      <c r="E33" s="88"/>
      <c r="F33" s="88"/>
      <c r="G33" s="88"/>
      <c r="H33" s="88"/>
      <c r="I33" s="88"/>
      <c r="J33" s="88"/>
      <c r="K33" s="88"/>
      <c r="L33" s="88"/>
      <c r="M33" s="88"/>
      <c r="N33" s="88"/>
      <c r="O33" s="89"/>
      <c r="Q33" s="22">
        <f>SUM(Q5:Q32)</f>
        <v>1</v>
      </c>
      <c r="R33" s="22">
        <f>SUM(R5:R32)</f>
        <v>0</v>
      </c>
    </row>
    <row r="34" spans="2:18" ht="15" x14ac:dyDescent="0.2">
      <c r="B34" s="240"/>
      <c r="C34" s="241"/>
      <c r="D34" s="92"/>
      <c r="E34" s="93"/>
      <c r="F34" s="93"/>
      <c r="G34" s="93"/>
      <c r="H34" s="93"/>
      <c r="I34" s="93"/>
      <c r="J34" s="93"/>
      <c r="K34" s="93"/>
      <c r="L34" s="93"/>
      <c r="M34" s="93"/>
      <c r="N34" s="93"/>
      <c r="O34" s="94"/>
    </row>
  </sheetData>
  <mergeCells count="81">
    <mergeCell ref="N31:O31"/>
    <mergeCell ref="B27:B30"/>
    <mergeCell ref="C27:C30"/>
    <mergeCell ref="D27:D29"/>
    <mergeCell ref="N27:O30"/>
    <mergeCell ref="E27:E29"/>
    <mergeCell ref="F27:F29"/>
    <mergeCell ref="D25:D26"/>
    <mergeCell ref="N25:O26"/>
    <mergeCell ref="B25:B26"/>
    <mergeCell ref="C25:C26"/>
    <mergeCell ref="G25:G26"/>
    <mergeCell ref="H25:H26"/>
    <mergeCell ref="E25:E26"/>
    <mergeCell ref="F25:F26"/>
    <mergeCell ref="G19:G20"/>
    <mergeCell ref="D21:D24"/>
    <mergeCell ref="G21:G24"/>
    <mergeCell ref="E19:E20"/>
    <mergeCell ref="F19:F20"/>
    <mergeCell ref="E21:E24"/>
    <mergeCell ref="F21:F24"/>
    <mergeCell ref="E12:E13"/>
    <mergeCell ref="F12:F13"/>
    <mergeCell ref="E14:E15"/>
    <mergeCell ref="F14:F15"/>
    <mergeCell ref="B19:B24"/>
    <mergeCell ref="C19:C24"/>
    <mergeCell ref="Q2:R2"/>
    <mergeCell ref="T2:Z2"/>
    <mergeCell ref="AA2:AC2"/>
    <mergeCell ref="N8:N9"/>
    <mergeCell ref="B8:B9"/>
    <mergeCell ref="C8:C9"/>
    <mergeCell ref="AB3:AB4"/>
    <mergeCell ref="AC3:AC4"/>
    <mergeCell ref="B6:C6"/>
    <mergeCell ref="N6:O6"/>
    <mergeCell ref="B7:O7"/>
    <mergeCell ref="W3:W4"/>
    <mergeCell ref="X3:X4"/>
    <mergeCell ref="Y3:Y4"/>
    <mergeCell ref="Z3:Z4"/>
    <mergeCell ref="AA3:AA4"/>
    <mergeCell ref="Q3:Q4"/>
    <mergeCell ref="R3:R4"/>
    <mergeCell ref="T3:T4"/>
    <mergeCell ref="U3:U4"/>
    <mergeCell ref="V3:V4"/>
    <mergeCell ref="F3:F4"/>
    <mergeCell ref="E3:E4"/>
    <mergeCell ref="E8:E9"/>
    <mergeCell ref="F8:F9"/>
    <mergeCell ref="B2:O2"/>
    <mergeCell ref="B3:C4"/>
    <mergeCell ref="L3:L4"/>
    <mergeCell ref="M3:M4"/>
    <mergeCell ref="N3:O4"/>
    <mergeCell ref="D3:D4"/>
    <mergeCell ref="G3:G4"/>
    <mergeCell ref="H3:H4"/>
    <mergeCell ref="I3:I4"/>
    <mergeCell ref="J3:K3"/>
    <mergeCell ref="O8:O13"/>
    <mergeCell ref="B12:B13"/>
    <mergeCell ref="B33:O33"/>
    <mergeCell ref="B34:C34"/>
    <mergeCell ref="D34:O34"/>
    <mergeCell ref="B5:C5"/>
    <mergeCell ref="N5:O5"/>
    <mergeCell ref="D8:D9"/>
    <mergeCell ref="N18:O18"/>
    <mergeCell ref="D19:D20"/>
    <mergeCell ref="N19:O24"/>
    <mergeCell ref="N12:N13"/>
    <mergeCell ref="B14:C16"/>
    <mergeCell ref="D14:D15"/>
    <mergeCell ref="N14:O16"/>
    <mergeCell ref="C12:C13"/>
    <mergeCell ref="D12:D13"/>
    <mergeCell ref="B10: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45"/>
  <sheetViews>
    <sheetView workbookViewId="0"/>
  </sheetViews>
  <sheetFormatPr defaultRowHeight="12.75" x14ac:dyDescent="0.2"/>
  <cols>
    <col min="1" max="1" width="9.140625" style="21"/>
    <col min="2" max="2" width="16.42578125" style="21" customWidth="1"/>
    <col min="3" max="3" width="29.140625" style="21" customWidth="1"/>
    <col min="4" max="16384" width="9.140625" style="21"/>
  </cols>
  <sheetData>
    <row r="2" spans="2:3" x14ac:dyDescent="0.2">
      <c r="B2" s="1" t="s">
        <v>61</v>
      </c>
      <c r="C2" s="1" t="s">
        <v>62</v>
      </c>
    </row>
    <row r="3" spans="2:3" x14ac:dyDescent="0.2">
      <c r="B3" s="79" t="s">
        <v>63</v>
      </c>
      <c r="C3" s="82" t="s">
        <v>64</v>
      </c>
    </row>
    <row r="4" spans="2:3" x14ac:dyDescent="0.2">
      <c r="B4" s="79" t="s">
        <v>65</v>
      </c>
      <c r="C4" s="82" t="s">
        <v>72</v>
      </c>
    </row>
    <row r="5" spans="2:3" x14ac:dyDescent="0.2">
      <c r="B5" s="79" t="s">
        <v>66</v>
      </c>
      <c r="C5" s="82" t="s">
        <v>73</v>
      </c>
    </row>
    <row r="6" spans="2:3" x14ac:dyDescent="0.2">
      <c r="B6" s="79" t="s">
        <v>67</v>
      </c>
      <c r="C6" s="82" t="s">
        <v>79</v>
      </c>
    </row>
    <row r="7" spans="2:3" x14ac:dyDescent="0.2">
      <c r="B7" s="79" t="s">
        <v>68</v>
      </c>
      <c r="C7" s="82" t="s">
        <v>78</v>
      </c>
    </row>
    <row r="8" spans="2:3" x14ac:dyDescent="0.2">
      <c r="B8" s="79" t="s">
        <v>69</v>
      </c>
      <c r="C8" s="82" t="s">
        <v>77</v>
      </c>
    </row>
    <row r="9" spans="2:3" x14ac:dyDescent="0.2">
      <c r="B9" s="79" t="s">
        <v>70</v>
      </c>
      <c r="C9" s="82" t="s">
        <v>76</v>
      </c>
    </row>
    <row r="10" spans="2:3" x14ac:dyDescent="0.2">
      <c r="B10" s="80" t="s">
        <v>269</v>
      </c>
      <c r="C10" s="83" t="s">
        <v>75</v>
      </c>
    </row>
    <row r="11" spans="2:3" x14ac:dyDescent="0.2">
      <c r="B11" s="79" t="s">
        <v>71</v>
      </c>
      <c r="C11" s="82" t="s">
        <v>74</v>
      </c>
    </row>
    <row r="12" spans="2:3" x14ac:dyDescent="0.2">
      <c r="B12" s="79" t="s">
        <v>80</v>
      </c>
      <c r="C12" s="82" t="s">
        <v>81</v>
      </c>
    </row>
    <row r="13" spans="2:3" x14ac:dyDescent="0.2">
      <c r="B13" s="79" t="s">
        <v>84</v>
      </c>
      <c r="C13" s="82" t="s">
        <v>85</v>
      </c>
    </row>
    <row r="14" spans="2:3" x14ac:dyDescent="0.2">
      <c r="B14" s="49"/>
    </row>
    <row r="34" spans="16:17" x14ac:dyDescent="0.2">
      <c r="P34" s="2"/>
      <c r="Q34" s="2"/>
    </row>
    <row r="35" spans="16:17" x14ac:dyDescent="0.2">
      <c r="P35" s="81"/>
    </row>
    <row r="36" spans="16:17" x14ac:dyDescent="0.2">
      <c r="P36" s="81"/>
    </row>
    <row r="37" spans="16:17" x14ac:dyDescent="0.2">
      <c r="P37" s="81"/>
    </row>
    <row r="38" spans="16:17" x14ac:dyDescent="0.2">
      <c r="P38" s="81"/>
    </row>
    <row r="39" spans="16:17" x14ac:dyDescent="0.2">
      <c r="P39" s="81"/>
    </row>
    <row r="40" spans="16:17" x14ac:dyDescent="0.2">
      <c r="P40" s="81"/>
    </row>
    <row r="41" spans="16:17" x14ac:dyDescent="0.2">
      <c r="P41" s="81"/>
    </row>
    <row r="42" spans="16:17" x14ac:dyDescent="0.2">
      <c r="P42" s="81"/>
    </row>
    <row r="43" spans="16:17" x14ac:dyDescent="0.2">
      <c r="P43" s="81"/>
    </row>
    <row r="44" spans="16:17" x14ac:dyDescent="0.2">
      <c r="P44" s="81"/>
    </row>
    <row r="45" spans="16:17" x14ac:dyDescent="0.2">
      <c r="P45" s="81"/>
    </row>
  </sheetData>
  <hyperlinks>
    <hyperlink ref="B3" location="'T''ang Dynasty China'!A1" display="T'ang" xr:uid="{00000000-0004-0000-0000-000000000000}"/>
    <hyperlink ref="B4" location="'Uighar Turks '!A1" display="Uighar Turks" xr:uid="{00000000-0004-0000-0000-000001000000}"/>
    <hyperlink ref="B5" location="'Burmese '!A1" display="Burmese" xr:uid="{00000000-0004-0000-0000-000002000000}"/>
    <hyperlink ref="B6" location="'Khmer (Cambodian) '!A1" display="Khmer" xr:uid="{00000000-0004-0000-0000-000003000000}"/>
    <hyperlink ref="B7" location="'Hindu &amp; Tamils'!A1" display="Hindu &amp; Tamil" xr:uid="{00000000-0004-0000-0000-000004000000}"/>
    <hyperlink ref="B8" location="'Nara &amp; Asuka Japan'!A1" display="Pre Samurai Japan" xr:uid="{00000000-0004-0000-0000-000005000000}"/>
    <hyperlink ref="B9" location="'Heian Japan'!A1" display="Samurai Japan" xr:uid="{00000000-0004-0000-0000-000006000000}"/>
    <hyperlink ref="B10" location="Index!A1" display="Tibetans" xr:uid="{00000000-0004-0000-0000-000007000000}"/>
    <hyperlink ref="B11" location="Koreans!A1" display="Koreans" xr:uid="{00000000-0004-0000-0000-000008000000}"/>
    <hyperlink ref="B12" location="Champa!A1" display="Champa" xr:uid="{00000000-0004-0000-0000-000009000000}"/>
    <hyperlink ref="B13" location="'Jurchen tribes'!A1" display="Jurchen" xr:uid="{00000000-0004-0000-0000-00000B000000}"/>
  </hyperlink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40"/>
  <sheetViews>
    <sheetView zoomScale="96" zoomScaleNormal="96" workbookViewId="0"/>
  </sheetViews>
  <sheetFormatPr defaultRowHeight="14.25" x14ac:dyDescent="0.2"/>
  <cols>
    <col min="1" max="1" width="2.42578125" style="8" customWidth="1"/>
    <col min="2" max="2" width="9.140625" style="8"/>
    <col min="3" max="3" width="11.7109375" style="8" customWidth="1"/>
    <col min="4" max="4" width="16.7109375" style="8" customWidth="1"/>
    <col min="5" max="5" width="6.85546875" style="8" customWidth="1"/>
    <col min="6" max="6" width="9" style="8" customWidth="1"/>
    <col min="7" max="7" width="14.7109375" style="8" customWidth="1"/>
    <col min="8" max="8" width="9.42578125" style="8" customWidth="1"/>
    <col min="9" max="9" width="10.28515625" style="8" customWidth="1"/>
    <col min="10" max="10" width="10" style="8" customWidth="1"/>
    <col min="11" max="15" width="9.140625" style="8"/>
    <col min="16" max="16" width="2.5703125" style="8" customWidth="1"/>
    <col min="17" max="18" width="9.140625" style="8"/>
    <col min="19" max="19" width="2.28515625" style="8" customWidth="1"/>
    <col min="20" max="16384" width="9.140625" style="8"/>
  </cols>
  <sheetData>
    <row r="1" spans="2:29" ht="10.5" customHeight="1" x14ac:dyDescent="0.2"/>
    <row r="2" spans="2:29" ht="15.75" x14ac:dyDescent="0.25">
      <c r="B2" s="142" t="s">
        <v>27</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29" ht="1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row>
    <row r="4" spans="2:29" x14ac:dyDescent="0.2">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row>
    <row r="5" spans="2:29" ht="12.75" customHeight="1" x14ac:dyDescent="0.2">
      <c r="B5" s="108" t="s">
        <v>104</v>
      </c>
      <c r="C5" s="109"/>
      <c r="D5" s="24" t="s">
        <v>2</v>
      </c>
      <c r="E5" s="24">
        <v>24</v>
      </c>
      <c r="F5" s="24">
        <v>1</v>
      </c>
      <c r="G5" s="24"/>
      <c r="H5" s="24"/>
      <c r="I5" s="24"/>
      <c r="J5" s="24"/>
      <c r="K5" s="24"/>
      <c r="L5" s="4">
        <v>1</v>
      </c>
      <c r="M5" s="23">
        <f>AC5</f>
        <v>0</v>
      </c>
      <c r="N5" s="171">
        <v>1</v>
      </c>
      <c r="O5" s="111"/>
      <c r="P5" s="25"/>
      <c r="Q5" s="26">
        <v>1</v>
      </c>
      <c r="R5" s="27">
        <f>Q5*M5</f>
        <v>0</v>
      </c>
      <c r="S5" s="25"/>
      <c r="T5" s="28">
        <v>0</v>
      </c>
      <c r="U5" s="28"/>
      <c r="V5" s="28"/>
      <c r="W5" s="28"/>
      <c r="X5" s="28"/>
      <c r="Y5" s="28"/>
      <c r="Z5" s="29">
        <f>SUM(T5:Y5)</f>
        <v>0</v>
      </c>
      <c r="AA5" s="5">
        <f>Z5*L5</f>
        <v>0</v>
      </c>
      <c r="AB5" s="5">
        <v>0</v>
      </c>
      <c r="AC5" s="5">
        <f>AA5+AB5</f>
        <v>0</v>
      </c>
    </row>
    <row r="6" spans="2:29" ht="12.75" customHeight="1" x14ac:dyDescent="0.2">
      <c r="B6" s="108" t="s">
        <v>105</v>
      </c>
      <c r="C6" s="109"/>
      <c r="D6" s="24" t="s">
        <v>2</v>
      </c>
      <c r="E6" s="24">
        <v>24</v>
      </c>
      <c r="F6" s="24">
        <v>1</v>
      </c>
      <c r="G6" s="24"/>
      <c r="H6" s="24"/>
      <c r="I6" s="24"/>
      <c r="J6" s="24"/>
      <c r="K6" s="24"/>
      <c r="L6" s="4">
        <v>1</v>
      </c>
      <c r="M6" s="23">
        <f>AC6</f>
        <v>20</v>
      </c>
      <c r="N6" s="110" t="s">
        <v>90</v>
      </c>
      <c r="O6" s="111"/>
      <c r="P6" s="25"/>
      <c r="Q6" s="26">
        <v>0</v>
      </c>
      <c r="R6" s="27">
        <f>Q6*M6</f>
        <v>0</v>
      </c>
      <c r="S6" s="25"/>
      <c r="T6" s="28">
        <v>20</v>
      </c>
      <c r="U6" s="28"/>
      <c r="V6" s="28"/>
      <c r="W6" s="28"/>
      <c r="X6" s="28"/>
      <c r="Y6" s="28"/>
      <c r="Z6" s="29">
        <f>SUM(T6:Y6)</f>
        <v>20</v>
      </c>
      <c r="AA6" s="5">
        <f>Z6*L6</f>
        <v>20</v>
      </c>
      <c r="AB6" s="5">
        <v>0</v>
      </c>
      <c r="AC6" s="5">
        <f>AA6+AB6</f>
        <v>20</v>
      </c>
    </row>
    <row r="7" spans="2:29" ht="12.75" customHeight="1" x14ac:dyDescent="0.2">
      <c r="B7" s="85" t="s">
        <v>10</v>
      </c>
      <c r="C7" s="30"/>
      <c r="D7" s="31"/>
      <c r="E7" s="32"/>
      <c r="F7" s="32"/>
      <c r="G7" s="32"/>
      <c r="H7" s="32"/>
      <c r="I7" s="32"/>
      <c r="J7" s="32"/>
      <c r="K7" s="32"/>
      <c r="L7" s="10"/>
      <c r="M7" s="10"/>
      <c r="N7" s="33"/>
      <c r="O7" s="34"/>
      <c r="P7" s="25"/>
      <c r="Q7" s="35"/>
      <c r="R7" s="36"/>
      <c r="S7" s="25"/>
      <c r="T7" s="37"/>
      <c r="U7" s="38"/>
      <c r="V7" s="38"/>
      <c r="W7" s="38"/>
      <c r="X7" s="38"/>
      <c r="Y7" s="38"/>
      <c r="Z7" s="39"/>
      <c r="AA7" s="6"/>
      <c r="AB7" s="6"/>
      <c r="AC7" s="7"/>
    </row>
    <row r="8" spans="2:29" ht="12.75" customHeight="1" x14ac:dyDescent="0.2">
      <c r="B8" s="155" t="s">
        <v>118</v>
      </c>
      <c r="C8" s="95" t="s">
        <v>263</v>
      </c>
      <c r="D8" s="97" t="s">
        <v>86</v>
      </c>
      <c r="E8" s="95">
        <v>16</v>
      </c>
      <c r="F8" s="95">
        <v>1</v>
      </c>
      <c r="G8" s="95" t="s">
        <v>117</v>
      </c>
      <c r="H8" s="12" t="s">
        <v>11</v>
      </c>
      <c r="I8" s="12"/>
      <c r="J8" s="12" t="s">
        <v>12</v>
      </c>
      <c r="K8" s="12"/>
      <c r="L8" s="13">
        <v>4</v>
      </c>
      <c r="M8" s="23">
        <f t="shared" ref="M8:M9" si="0">AC8</f>
        <v>112</v>
      </c>
      <c r="N8" s="138" t="s">
        <v>119</v>
      </c>
      <c r="O8" s="139"/>
      <c r="P8" s="25"/>
      <c r="Q8" s="26">
        <v>0</v>
      </c>
      <c r="R8" s="27">
        <f t="shared" ref="R8:R9" si="1">Q8*M8</f>
        <v>0</v>
      </c>
      <c r="S8" s="25"/>
      <c r="T8" s="28">
        <v>10</v>
      </c>
      <c r="U8" s="28">
        <v>10</v>
      </c>
      <c r="V8" s="28">
        <v>5</v>
      </c>
      <c r="W8" s="28"/>
      <c r="X8" s="28">
        <v>3</v>
      </c>
      <c r="Y8" s="28"/>
      <c r="Z8" s="29">
        <f t="shared" ref="Z8:Z9" si="2">SUM(T8:Y8)</f>
        <v>28</v>
      </c>
      <c r="AA8" s="5">
        <f t="shared" ref="AA8:AA9" si="3">Z8*L8</f>
        <v>112</v>
      </c>
      <c r="AB8" s="5">
        <v>0</v>
      </c>
      <c r="AC8" s="5">
        <f t="shared" ref="AC8:AC9" si="4">AA8+AB8</f>
        <v>112</v>
      </c>
    </row>
    <row r="9" spans="2:29" ht="12.75" customHeight="1" x14ac:dyDescent="0.2">
      <c r="B9" s="157"/>
      <c r="C9" s="96"/>
      <c r="D9" s="98"/>
      <c r="E9" s="96"/>
      <c r="F9" s="96"/>
      <c r="G9" s="96"/>
      <c r="H9" s="12" t="s">
        <v>14</v>
      </c>
      <c r="I9" s="12"/>
      <c r="J9" s="12" t="s">
        <v>12</v>
      </c>
      <c r="K9" s="12"/>
      <c r="L9" s="13">
        <v>4</v>
      </c>
      <c r="M9" s="23">
        <f t="shared" si="0"/>
        <v>92</v>
      </c>
      <c r="N9" s="140"/>
      <c r="O9" s="141"/>
      <c r="P9" s="25"/>
      <c r="Q9" s="26">
        <v>0</v>
      </c>
      <c r="R9" s="27">
        <f t="shared" si="1"/>
        <v>0</v>
      </c>
      <c r="S9" s="25"/>
      <c r="T9" s="28">
        <v>10</v>
      </c>
      <c r="U9" s="28">
        <v>10</v>
      </c>
      <c r="V9" s="28"/>
      <c r="W9" s="28"/>
      <c r="X9" s="28">
        <v>3</v>
      </c>
      <c r="Y9" s="28"/>
      <c r="Z9" s="29">
        <f t="shared" si="2"/>
        <v>23</v>
      </c>
      <c r="AA9" s="5">
        <f t="shared" si="3"/>
        <v>92</v>
      </c>
      <c r="AB9" s="5">
        <v>0</v>
      </c>
      <c r="AC9" s="5">
        <f t="shared" si="4"/>
        <v>92</v>
      </c>
    </row>
    <row r="10" spans="2:29" ht="12.75" customHeight="1" x14ac:dyDescent="0.2">
      <c r="B10" s="157"/>
      <c r="C10" s="95"/>
      <c r="D10" s="97" t="s">
        <v>18</v>
      </c>
      <c r="E10" s="97">
        <v>20</v>
      </c>
      <c r="F10" s="97">
        <v>1</v>
      </c>
      <c r="G10" s="97" t="s">
        <v>19</v>
      </c>
      <c r="H10" s="12" t="s">
        <v>11</v>
      </c>
      <c r="I10" s="12"/>
      <c r="J10" s="12" t="s">
        <v>12</v>
      </c>
      <c r="K10" s="12"/>
      <c r="L10" s="13">
        <v>4</v>
      </c>
      <c r="M10" s="23">
        <f t="shared" ref="M10:M34" si="5">AC10</f>
        <v>92</v>
      </c>
      <c r="N10" s="138" t="s">
        <v>119</v>
      </c>
      <c r="O10" s="139"/>
      <c r="P10" s="25"/>
      <c r="Q10" s="26">
        <v>0</v>
      </c>
      <c r="R10" s="27">
        <f t="shared" ref="R10:R34" si="6">Q10*M10</f>
        <v>0</v>
      </c>
      <c r="S10" s="25"/>
      <c r="T10" s="28">
        <v>10</v>
      </c>
      <c r="U10" s="28">
        <v>5</v>
      </c>
      <c r="V10" s="28">
        <v>5</v>
      </c>
      <c r="W10" s="28"/>
      <c r="X10" s="28">
        <v>3</v>
      </c>
      <c r="Y10" s="28"/>
      <c r="Z10" s="29">
        <f t="shared" ref="Z10:Z34" si="7">SUM(T10:Y10)</f>
        <v>23</v>
      </c>
      <c r="AA10" s="5">
        <f t="shared" ref="AA10:AA34" si="8">Z10*L10</f>
        <v>92</v>
      </c>
      <c r="AB10" s="5">
        <v>0</v>
      </c>
      <c r="AC10" s="5">
        <f t="shared" ref="AC10:AC34" si="9">AA10+AB10</f>
        <v>92</v>
      </c>
    </row>
    <row r="11" spans="2:29" ht="12.75" customHeight="1" x14ac:dyDescent="0.2">
      <c r="B11" s="159"/>
      <c r="C11" s="96"/>
      <c r="D11" s="98"/>
      <c r="E11" s="98"/>
      <c r="F11" s="98"/>
      <c r="G11" s="98"/>
      <c r="H11" s="12" t="s">
        <v>14</v>
      </c>
      <c r="I11" s="12"/>
      <c r="J11" s="12" t="s">
        <v>12</v>
      </c>
      <c r="K11" s="12"/>
      <c r="L11" s="13">
        <v>4</v>
      </c>
      <c r="M11" s="23">
        <f t="shared" si="5"/>
        <v>72</v>
      </c>
      <c r="N11" s="140"/>
      <c r="O11" s="141"/>
      <c r="P11" s="25"/>
      <c r="Q11" s="26">
        <v>0</v>
      </c>
      <c r="R11" s="27">
        <f t="shared" si="6"/>
        <v>0</v>
      </c>
      <c r="S11" s="25"/>
      <c r="T11" s="28">
        <v>10</v>
      </c>
      <c r="U11" s="28">
        <v>5</v>
      </c>
      <c r="V11" s="28"/>
      <c r="W11" s="28"/>
      <c r="X11" s="28">
        <v>3</v>
      </c>
      <c r="Y11" s="28"/>
      <c r="Z11" s="29">
        <f t="shared" si="7"/>
        <v>18</v>
      </c>
      <c r="AA11" s="5">
        <f t="shared" si="8"/>
        <v>72</v>
      </c>
      <c r="AB11" s="5">
        <v>0</v>
      </c>
      <c r="AC11" s="5">
        <f t="shared" si="9"/>
        <v>72</v>
      </c>
    </row>
    <row r="12" spans="2:29" ht="12.75" customHeight="1" x14ac:dyDescent="0.2">
      <c r="B12" s="155" t="s">
        <v>120</v>
      </c>
      <c r="C12" s="156"/>
      <c r="D12" s="97" t="s">
        <v>18</v>
      </c>
      <c r="E12" s="97">
        <v>20</v>
      </c>
      <c r="F12" s="97">
        <v>1</v>
      </c>
      <c r="G12" s="12" t="s">
        <v>19</v>
      </c>
      <c r="H12" s="12" t="s">
        <v>14</v>
      </c>
      <c r="I12" s="12" t="s">
        <v>15</v>
      </c>
      <c r="J12" s="12"/>
      <c r="K12" s="12"/>
      <c r="L12" s="13">
        <v>4</v>
      </c>
      <c r="M12" s="23">
        <f t="shared" ref="M12:M13" si="10">AC12</f>
        <v>92</v>
      </c>
      <c r="N12" s="138" t="s">
        <v>90</v>
      </c>
      <c r="O12" s="139"/>
      <c r="P12" s="25"/>
      <c r="Q12" s="26">
        <v>0</v>
      </c>
      <c r="R12" s="27">
        <f t="shared" ref="R12:R13" si="11">Q12*M12</f>
        <v>0</v>
      </c>
      <c r="S12" s="25"/>
      <c r="T12" s="28">
        <v>10</v>
      </c>
      <c r="U12" s="28">
        <v>5</v>
      </c>
      <c r="V12" s="28">
        <v>5</v>
      </c>
      <c r="W12" s="28">
        <v>3</v>
      </c>
      <c r="X12" s="28"/>
      <c r="Y12" s="28"/>
      <c r="Z12" s="29">
        <f t="shared" ref="Z12:Z13" si="12">SUM(T12:Y12)</f>
        <v>23</v>
      </c>
      <c r="AA12" s="5">
        <f t="shared" ref="AA12:AA13" si="13">Z12*L12</f>
        <v>92</v>
      </c>
      <c r="AB12" s="5">
        <v>0</v>
      </c>
      <c r="AC12" s="5">
        <f t="shared" ref="AC12:AC13" si="14">AA12+AB12</f>
        <v>92</v>
      </c>
    </row>
    <row r="13" spans="2:29" ht="12.75" customHeight="1" x14ac:dyDescent="0.2">
      <c r="B13" s="159"/>
      <c r="C13" s="160"/>
      <c r="D13" s="98"/>
      <c r="E13" s="98"/>
      <c r="F13" s="98"/>
      <c r="G13" s="12" t="s">
        <v>20</v>
      </c>
      <c r="H13" s="12" t="s">
        <v>14</v>
      </c>
      <c r="I13" s="12" t="s">
        <v>15</v>
      </c>
      <c r="J13" s="12"/>
      <c r="K13" s="12"/>
      <c r="L13" s="13">
        <v>4</v>
      </c>
      <c r="M13" s="23">
        <f t="shared" si="10"/>
        <v>60</v>
      </c>
      <c r="N13" s="140"/>
      <c r="O13" s="141"/>
      <c r="P13" s="25"/>
      <c r="Q13" s="26">
        <v>0</v>
      </c>
      <c r="R13" s="27">
        <f t="shared" si="11"/>
        <v>0</v>
      </c>
      <c r="S13" s="25"/>
      <c r="T13" s="28">
        <v>10</v>
      </c>
      <c r="U13" s="28">
        <v>2</v>
      </c>
      <c r="V13" s="28"/>
      <c r="W13" s="28">
        <v>3</v>
      </c>
      <c r="X13" s="28"/>
      <c r="Y13" s="28"/>
      <c r="Z13" s="29">
        <f t="shared" si="12"/>
        <v>15</v>
      </c>
      <c r="AA13" s="5">
        <f t="shared" si="13"/>
        <v>60</v>
      </c>
      <c r="AB13" s="5">
        <v>0</v>
      </c>
      <c r="AC13" s="5">
        <f t="shared" si="14"/>
        <v>60</v>
      </c>
    </row>
    <row r="14" spans="2:29" ht="12.75" customHeight="1" x14ac:dyDescent="0.2">
      <c r="B14" s="155" t="s">
        <v>25</v>
      </c>
      <c r="C14" s="156"/>
      <c r="D14" s="97" t="s">
        <v>13</v>
      </c>
      <c r="E14" s="97">
        <v>24</v>
      </c>
      <c r="F14" s="97">
        <v>1</v>
      </c>
      <c r="G14" s="97" t="s">
        <v>30</v>
      </c>
      <c r="H14" s="11" t="s">
        <v>14</v>
      </c>
      <c r="I14" s="12" t="s">
        <v>15</v>
      </c>
      <c r="J14" s="12"/>
      <c r="K14" s="12"/>
      <c r="L14" s="13">
        <v>4</v>
      </c>
      <c r="M14" s="23">
        <f t="shared" si="5"/>
        <v>52</v>
      </c>
      <c r="N14" s="161" t="s">
        <v>90</v>
      </c>
      <c r="O14" s="162"/>
      <c r="P14" s="25"/>
      <c r="Q14" s="26">
        <v>0</v>
      </c>
      <c r="R14" s="27">
        <f t="shared" si="6"/>
        <v>0</v>
      </c>
      <c r="S14" s="25"/>
      <c r="T14" s="28">
        <v>10</v>
      </c>
      <c r="U14" s="28"/>
      <c r="V14" s="28"/>
      <c r="W14" s="28">
        <v>3</v>
      </c>
      <c r="X14" s="28"/>
      <c r="Y14" s="28"/>
      <c r="Z14" s="29">
        <f t="shared" si="7"/>
        <v>13</v>
      </c>
      <c r="AA14" s="5">
        <f t="shared" si="8"/>
        <v>52</v>
      </c>
      <c r="AB14" s="5">
        <v>0</v>
      </c>
      <c r="AC14" s="5">
        <f t="shared" si="9"/>
        <v>52</v>
      </c>
    </row>
    <row r="15" spans="2:29" ht="12.75" customHeight="1" x14ac:dyDescent="0.2">
      <c r="B15" s="157"/>
      <c r="C15" s="158"/>
      <c r="D15" s="99"/>
      <c r="E15" s="98"/>
      <c r="F15" s="98"/>
      <c r="G15" s="99"/>
      <c r="H15" s="11" t="s">
        <v>17</v>
      </c>
      <c r="I15" s="11" t="s">
        <v>15</v>
      </c>
      <c r="J15" s="12"/>
      <c r="K15" s="12"/>
      <c r="L15" s="13">
        <v>4</v>
      </c>
      <c r="M15" s="23">
        <f t="shared" si="5"/>
        <v>44</v>
      </c>
      <c r="N15" s="163"/>
      <c r="O15" s="164"/>
      <c r="P15" s="25"/>
      <c r="Q15" s="26">
        <v>0</v>
      </c>
      <c r="R15" s="27">
        <f t="shared" si="6"/>
        <v>0</v>
      </c>
      <c r="S15" s="25"/>
      <c r="T15" s="28">
        <v>10</v>
      </c>
      <c r="U15" s="28"/>
      <c r="V15" s="28">
        <v>-2</v>
      </c>
      <c r="W15" s="28">
        <v>3</v>
      </c>
      <c r="X15" s="28"/>
      <c r="Y15" s="28"/>
      <c r="Z15" s="29">
        <f t="shared" si="7"/>
        <v>11</v>
      </c>
      <c r="AA15" s="5">
        <f t="shared" si="8"/>
        <v>44</v>
      </c>
      <c r="AB15" s="5">
        <v>0</v>
      </c>
      <c r="AC15" s="5">
        <f t="shared" si="9"/>
        <v>44</v>
      </c>
    </row>
    <row r="16" spans="2:29" ht="12.75" customHeight="1" x14ac:dyDescent="0.2">
      <c r="B16" s="155" t="s">
        <v>122</v>
      </c>
      <c r="C16" s="156"/>
      <c r="D16" s="97" t="s">
        <v>121</v>
      </c>
      <c r="E16" s="103">
        <v>8</v>
      </c>
      <c r="F16" s="103">
        <v>1</v>
      </c>
      <c r="G16" s="100" t="s">
        <v>20</v>
      </c>
      <c r="H16" s="12" t="s">
        <v>14</v>
      </c>
      <c r="I16" s="12"/>
      <c r="J16" s="12"/>
      <c r="K16" s="12"/>
      <c r="L16" s="13">
        <v>4</v>
      </c>
      <c r="M16" s="23">
        <f t="shared" si="5"/>
        <v>28</v>
      </c>
      <c r="N16" s="165" t="s">
        <v>123</v>
      </c>
      <c r="O16" s="166"/>
      <c r="P16" s="25"/>
      <c r="Q16" s="26">
        <v>0</v>
      </c>
      <c r="R16" s="27">
        <f t="shared" si="6"/>
        <v>0</v>
      </c>
      <c r="S16" s="25"/>
      <c r="T16" s="28">
        <v>5</v>
      </c>
      <c r="U16" s="28">
        <v>2</v>
      </c>
      <c r="V16" s="28"/>
      <c r="W16" s="28"/>
      <c r="X16" s="28"/>
      <c r="Y16" s="28"/>
      <c r="Z16" s="29">
        <f t="shared" si="7"/>
        <v>7</v>
      </c>
      <c r="AA16" s="5">
        <f t="shared" si="8"/>
        <v>28</v>
      </c>
      <c r="AB16" s="5">
        <v>0</v>
      </c>
      <c r="AC16" s="5">
        <f t="shared" si="9"/>
        <v>28</v>
      </c>
    </row>
    <row r="17" spans="2:29" ht="12.75" customHeight="1" x14ac:dyDescent="0.2">
      <c r="B17" s="157"/>
      <c r="C17" s="158"/>
      <c r="D17" s="99"/>
      <c r="E17" s="105"/>
      <c r="F17" s="105"/>
      <c r="G17" s="101"/>
      <c r="H17" s="12" t="s">
        <v>14</v>
      </c>
      <c r="I17" s="12" t="s">
        <v>15</v>
      </c>
      <c r="J17" s="12"/>
      <c r="K17" s="12"/>
      <c r="L17" s="13">
        <v>4</v>
      </c>
      <c r="M17" s="23">
        <f t="shared" si="5"/>
        <v>40</v>
      </c>
      <c r="N17" s="167"/>
      <c r="O17" s="168"/>
      <c r="P17" s="25"/>
      <c r="Q17" s="26">
        <v>0</v>
      </c>
      <c r="R17" s="27">
        <f t="shared" si="6"/>
        <v>0</v>
      </c>
      <c r="S17" s="25"/>
      <c r="T17" s="28">
        <v>5</v>
      </c>
      <c r="U17" s="28">
        <v>2</v>
      </c>
      <c r="V17" s="28"/>
      <c r="W17" s="28">
        <v>3</v>
      </c>
      <c r="X17" s="28"/>
      <c r="Y17" s="28"/>
      <c r="Z17" s="29">
        <f t="shared" si="7"/>
        <v>10</v>
      </c>
      <c r="AA17" s="5">
        <f t="shared" si="8"/>
        <v>40</v>
      </c>
      <c r="AB17" s="5">
        <v>0</v>
      </c>
      <c r="AC17" s="5">
        <f t="shared" si="9"/>
        <v>40</v>
      </c>
    </row>
    <row r="18" spans="2:29" ht="12.75" customHeight="1" x14ac:dyDescent="0.2">
      <c r="B18" s="157"/>
      <c r="C18" s="158"/>
      <c r="D18" s="98"/>
      <c r="E18" s="104"/>
      <c r="F18" s="104"/>
      <c r="G18" s="102"/>
      <c r="H18" s="12" t="s">
        <v>14</v>
      </c>
      <c r="I18" s="12" t="s">
        <v>39</v>
      </c>
      <c r="J18" s="12"/>
      <c r="K18" s="12"/>
      <c r="L18" s="13">
        <v>4</v>
      </c>
      <c r="M18" s="23">
        <f t="shared" ref="M18" si="15">AC18</f>
        <v>40</v>
      </c>
      <c r="N18" s="167"/>
      <c r="O18" s="168"/>
      <c r="P18" s="25"/>
      <c r="Q18" s="26">
        <v>0</v>
      </c>
      <c r="R18" s="27">
        <f t="shared" ref="R18" si="16">Q18*M18</f>
        <v>0</v>
      </c>
      <c r="S18" s="25"/>
      <c r="T18" s="28">
        <v>5</v>
      </c>
      <c r="U18" s="28">
        <v>2</v>
      </c>
      <c r="V18" s="28"/>
      <c r="W18" s="28">
        <v>3</v>
      </c>
      <c r="X18" s="28"/>
      <c r="Y18" s="28"/>
      <c r="Z18" s="29">
        <f t="shared" ref="Z18" si="17">SUM(T18:Y18)</f>
        <v>10</v>
      </c>
      <c r="AA18" s="5">
        <f t="shared" ref="AA18" si="18">Z18*L18</f>
        <v>40</v>
      </c>
      <c r="AB18" s="5">
        <v>0</v>
      </c>
      <c r="AC18" s="5">
        <f t="shared" ref="AC18" si="19">AA18+AB18</f>
        <v>40</v>
      </c>
    </row>
    <row r="19" spans="2:29" ht="12.75" customHeight="1" x14ac:dyDescent="0.2">
      <c r="B19" s="157"/>
      <c r="C19" s="158"/>
      <c r="D19" s="97" t="s">
        <v>110</v>
      </c>
      <c r="E19" s="103">
        <v>8</v>
      </c>
      <c r="F19" s="103">
        <v>1</v>
      </c>
      <c r="G19" s="100" t="s">
        <v>20</v>
      </c>
      <c r="H19" s="12" t="s">
        <v>14</v>
      </c>
      <c r="I19" s="12" t="s">
        <v>15</v>
      </c>
      <c r="J19" s="12"/>
      <c r="K19" s="12"/>
      <c r="L19" s="13">
        <v>4</v>
      </c>
      <c r="M19" s="23">
        <f t="shared" si="5"/>
        <v>40</v>
      </c>
      <c r="N19" s="167"/>
      <c r="O19" s="168"/>
      <c r="P19" s="25"/>
      <c r="Q19" s="26">
        <v>0</v>
      </c>
      <c r="R19" s="27">
        <f t="shared" si="6"/>
        <v>0</v>
      </c>
      <c r="S19" s="25"/>
      <c r="T19" s="28">
        <v>5</v>
      </c>
      <c r="U19" s="28">
        <v>2</v>
      </c>
      <c r="V19" s="28"/>
      <c r="W19" s="28">
        <v>3</v>
      </c>
      <c r="X19" s="28"/>
      <c r="Y19" s="28"/>
      <c r="Z19" s="29">
        <f t="shared" si="7"/>
        <v>10</v>
      </c>
      <c r="AA19" s="5">
        <f t="shared" si="8"/>
        <v>40</v>
      </c>
      <c r="AB19" s="5">
        <v>0</v>
      </c>
      <c r="AC19" s="5">
        <f t="shared" si="9"/>
        <v>40</v>
      </c>
    </row>
    <row r="20" spans="2:29" ht="12.75" customHeight="1" x14ac:dyDescent="0.2">
      <c r="B20" s="159"/>
      <c r="C20" s="160"/>
      <c r="D20" s="98"/>
      <c r="E20" s="104"/>
      <c r="F20" s="104"/>
      <c r="G20" s="102"/>
      <c r="H20" s="12" t="s">
        <v>14</v>
      </c>
      <c r="I20" s="12" t="s">
        <v>39</v>
      </c>
      <c r="J20" s="12"/>
      <c r="K20" s="12"/>
      <c r="L20" s="13">
        <v>4</v>
      </c>
      <c r="M20" s="23">
        <f t="shared" ref="M20" si="20">AC20</f>
        <v>40</v>
      </c>
      <c r="N20" s="169"/>
      <c r="O20" s="170"/>
      <c r="P20" s="25"/>
      <c r="Q20" s="26">
        <v>0</v>
      </c>
      <c r="R20" s="27">
        <f t="shared" ref="R20" si="21">Q20*M20</f>
        <v>0</v>
      </c>
      <c r="S20" s="25"/>
      <c r="T20" s="28">
        <v>5</v>
      </c>
      <c r="U20" s="28">
        <v>2</v>
      </c>
      <c r="V20" s="28"/>
      <c r="W20" s="28">
        <v>3</v>
      </c>
      <c r="X20" s="28"/>
      <c r="Y20" s="28"/>
      <c r="Z20" s="29">
        <f t="shared" ref="Z20" si="22">SUM(T20:Y20)</f>
        <v>10</v>
      </c>
      <c r="AA20" s="5">
        <f t="shared" ref="AA20" si="23">Z20*L20</f>
        <v>40</v>
      </c>
      <c r="AB20" s="5">
        <v>0</v>
      </c>
      <c r="AC20" s="5">
        <f t="shared" ref="AC20" si="24">AA20+AB20</f>
        <v>40</v>
      </c>
    </row>
    <row r="21" spans="2:29" customFormat="1" ht="15" x14ac:dyDescent="0.25">
      <c r="B21" s="84" t="s">
        <v>124</v>
      </c>
      <c r="C21" s="53"/>
      <c r="D21" s="54"/>
      <c r="E21" s="54"/>
      <c r="F21" s="54"/>
      <c r="G21" s="54"/>
      <c r="H21" s="54"/>
      <c r="I21" s="54"/>
      <c r="J21" s="54"/>
      <c r="K21" s="54"/>
      <c r="L21" s="55"/>
      <c r="M21" s="56"/>
      <c r="N21" s="56"/>
      <c r="O21" s="57"/>
      <c r="T21" s="58"/>
      <c r="U21" s="59"/>
      <c r="V21" s="59"/>
      <c r="W21" s="59"/>
      <c r="X21" s="59"/>
      <c r="Y21" s="59"/>
      <c r="Z21" s="60"/>
      <c r="AA21" s="61"/>
      <c r="AB21" s="61"/>
      <c r="AC21" s="62"/>
    </row>
    <row r="22" spans="2:29" ht="12.75" customHeight="1" x14ac:dyDescent="0.2">
      <c r="B22" s="155" t="s">
        <v>125</v>
      </c>
      <c r="C22" s="156"/>
      <c r="D22" s="11" t="s">
        <v>13</v>
      </c>
      <c r="E22" s="11">
        <v>24</v>
      </c>
      <c r="F22" s="11">
        <v>1</v>
      </c>
      <c r="G22" s="11" t="s">
        <v>30</v>
      </c>
      <c r="H22" s="11" t="s">
        <v>14</v>
      </c>
      <c r="I22" s="11" t="s">
        <v>15</v>
      </c>
      <c r="J22" s="11"/>
      <c r="K22" s="11"/>
      <c r="L22" s="13">
        <v>4</v>
      </c>
      <c r="M22" s="23">
        <f t="shared" ref="M22" si="25">AC22</f>
        <v>52</v>
      </c>
      <c r="N22" s="176" t="s">
        <v>126</v>
      </c>
      <c r="O22" s="162"/>
      <c r="P22" s="25"/>
      <c r="Q22" s="26">
        <v>0</v>
      </c>
      <c r="R22" s="27">
        <f t="shared" ref="R22" si="26">Q22*M22</f>
        <v>0</v>
      </c>
      <c r="S22" s="25"/>
      <c r="T22" s="28">
        <v>10</v>
      </c>
      <c r="U22" s="28"/>
      <c r="V22" s="28"/>
      <c r="W22" s="28">
        <v>3</v>
      </c>
      <c r="X22" s="28"/>
      <c r="Y22" s="28"/>
      <c r="Z22" s="29">
        <f t="shared" ref="Z22" si="27">SUM(T22:Y22)</f>
        <v>13</v>
      </c>
      <c r="AA22" s="5">
        <f t="shared" ref="AA22" si="28">Z22*L22</f>
        <v>52</v>
      </c>
      <c r="AB22" s="5">
        <v>0</v>
      </c>
      <c r="AC22" s="5">
        <f t="shared" ref="AC22" si="29">AA22+AB22</f>
        <v>52</v>
      </c>
    </row>
    <row r="23" spans="2:29" ht="12.75" customHeight="1" x14ac:dyDescent="0.2">
      <c r="B23" s="127" t="s">
        <v>128</v>
      </c>
      <c r="C23" s="129"/>
      <c r="D23" s="12" t="s">
        <v>22</v>
      </c>
      <c r="E23" s="12">
        <v>8</v>
      </c>
      <c r="F23" s="12">
        <v>1</v>
      </c>
      <c r="G23" s="12" t="s">
        <v>19</v>
      </c>
      <c r="H23" s="12" t="s">
        <v>14</v>
      </c>
      <c r="I23" s="12"/>
      <c r="J23" s="63" t="s">
        <v>127</v>
      </c>
      <c r="K23" s="12"/>
      <c r="L23" s="13">
        <v>4</v>
      </c>
      <c r="M23" s="23">
        <f t="shared" si="5"/>
        <v>52</v>
      </c>
      <c r="N23" s="132" t="s">
        <v>90</v>
      </c>
      <c r="O23" s="179"/>
      <c r="P23" s="25"/>
      <c r="Q23" s="26">
        <v>0</v>
      </c>
      <c r="R23" s="27">
        <f t="shared" si="6"/>
        <v>0</v>
      </c>
      <c r="S23" s="25"/>
      <c r="T23" s="28">
        <v>5</v>
      </c>
      <c r="U23" s="28">
        <v>5</v>
      </c>
      <c r="V23" s="28"/>
      <c r="W23" s="28"/>
      <c r="X23" s="28">
        <v>3</v>
      </c>
      <c r="Y23" s="28"/>
      <c r="Z23" s="29">
        <f t="shared" si="7"/>
        <v>13</v>
      </c>
      <c r="AA23" s="5">
        <f t="shared" si="8"/>
        <v>52</v>
      </c>
      <c r="AB23" s="5">
        <v>0</v>
      </c>
      <c r="AC23" s="5">
        <f t="shared" si="9"/>
        <v>52</v>
      </c>
    </row>
    <row r="24" spans="2:29" ht="12.75" customHeight="1" x14ac:dyDescent="0.2">
      <c r="B24" s="172" t="s">
        <v>129</v>
      </c>
      <c r="C24" s="173"/>
      <c r="D24" s="11" t="s">
        <v>121</v>
      </c>
      <c r="E24" s="14">
        <v>8</v>
      </c>
      <c r="F24" s="14">
        <v>1</v>
      </c>
      <c r="G24" s="12" t="s">
        <v>20</v>
      </c>
      <c r="H24" s="14" t="s">
        <v>17</v>
      </c>
      <c r="I24" s="12"/>
      <c r="J24" s="63"/>
      <c r="K24" s="12"/>
      <c r="L24" s="13">
        <v>4</v>
      </c>
      <c r="M24" s="23">
        <f t="shared" ref="M24:M25" si="30">AC24</f>
        <v>32</v>
      </c>
      <c r="N24" s="176" t="s">
        <v>130</v>
      </c>
      <c r="O24" s="162"/>
      <c r="P24" s="25"/>
      <c r="Q24" s="26">
        <v>0</v>
      </c>
      <c r="R24" s="27">
        <f t="shared" ref="R24:R25" si="31">Q24*M24</f>
        <v>0</v>
      </c>
      <c r="S24" s="25"/>
      <c r="T24" s="28">
        <v>5</v>
      </c>
      <c r="U24" s="28">
        <v>5</v>
      </c>
      <c r="V24" s="28">
        <v>-2</v>
      </c>
      <c r="W24" s="28"/>
      <c r="X24" s="28"/>
      <c r="Y24" s="28"/>
      <c r="Z24" s="29">
        <f t="shared" ref="Z24:Z25" si="32">SUM(T24:Y24)</f>
        <v>8</v>
      </c>
      <c r="AA24" s="5">
        <f t="shared" ref="AA24:AA25" si="33">Z24*L24</f>
        <v>32</v>
      </c>
      <c r="AB24" s="5">
        <v>0</v>
      </c>
      <c r="AC24" s="5">
        <f t="shared" ref="AC24:AC25" si="34">AA24+AB24</f>
        <v>32</v>
      </c>
    </row>
    <row r="25" spans="2:29" ht="12.75" customHeight="1" x14ac:dyDescent="0.2">
      <c r="B25" s="174"/>
      <c r="C25" s="175"/>
      <c r="D25" s="11" t="s">
        <v>109</v>
      </c>
      <c r="E25" s="14">
        <v>10</v>
      </c>
      <c r="F25" s="14">
        <v>1</v>
      </c>
      <c r="G25" s="12" t="s">
        <v>20</v>
      </c>
      <c r="H25" s="14" t="s">
        <v>17</v>
      </c>
      <c r="I25" s="12"/>
      <c r="J25" s="63"/>
      <c r="K25" s="12"/>
      <c r="L25" s="13">
        <v>4</v>
      </c>
      <c r="M25" s="23">
        <f t="shared" si="30"/>
        <v>32</v>
      </c>
      <c r="N25" s="177"/>
      <c r="O25" s="178"/>
      <c r="P25" s="25"/>
      <c r="Q25" s="26">
        <v>0</v>
      </c>
      <c r="R25" s="27">
        <f t="shared" si="31"/>
        <v>0</v>
      </c>
      <c r="S25" s="25"/>
      <c r="T25" s="28">
        <v>5</v>
      </c>
      <c r="U25" s="28">
        <v>5</v>
      </c>
      <c r="V25" s="28">
        <v>-2</v>
      </c>
      <c r="W25" s="28"/>
      <c r="X25" s="28"/>
      <c r="Y25" s="28"/>
      <c r="Z25" s="29">
        <f t="shared" si="32"/>
        <v>8</v>
      </c>
      <c r="AA25" s="5">
        <f t="shared" si="33"/>
        <v>32</v>
      </c>
      <c r="AB25" s="5">
        <v>0</v>
      </c>
      <c r="AC25" s="5">
        <f t="shared" si="34"/>
        <v>32</v>
      </c>
    </row>
    <row r="26" spans="2:29" ht="12.75" customHeight="1" x14ac:dyDescent="0.2">
      <c r="B26" s="172" t="s">
        <v>131</v>
      </c>
      <c r="C26" s="173"/>
      <c r="D26" s="11" t="s">
        <v>26</v>
      </c>
      <c r="E26" s="14">
        <v>10</v>
      </c>
      <c r="F26" s="14">
        <v>1</v>
      </c>
      <c r="G26" s="12" t="s">
        <v>20</v>
      </c>
      <c r="H26" s="14" t="s">
        <v>14</v>
      </c>
      <c r="I26" s="12"/>
      <c r="J26" s="63" t="s">
        <v>92</v>
      </c>
      <c r="K26" s="12"/>
      <c r="L26" s="13">
        <v>6</v>
      </c>
      <c r="M26" s="23">
        <f t="shared" ref="M26:M27" si="35">AC26</f>
        <v>60</v>
      </c>
      <c r="N26" s="176" t="s">
        <v>91</v>
      </c>
      <c r="O26" s="162"/>
      <c r="P26" s="25"/>
      <c r="Q26" s="26">
        <v>0</v>
      </c>
      <c r="R26" s="27">
        <f t="shared" ref="R26:R27" si="36">Q26*M26</f>
        <v>0</v>
      </c>
      <c r="S26" s="25"/>
      <c r="T26" s="28">
        <v>5</v>
      </c>
      <c r="U26" s="28">
        <v>2</v>
      </c>
      <c r="V26" s="28"/>
      <c r="W26" s="28"/>
      <c r="X26" s="28">
        <v>3</v>
      </c>
      <c r="Y26" s="28"/>
      <c r="Z26" s="29">
        <f t="shared" ref="Z26:Z27" si="37">SUM(T26:Y26)</f>
        <v>10</v>
      </c>
      <c r="AA26" s="5">
        <f t="shared" ref="AA26:AA27" si="38">Z26*L26</f>
        <v>60</v>
      </c>
      <c r="AB26" s="5">
        <v>0</v>
      </c>
      <c r="AC26" s="5">
        <f t="shared" ref="AC26:AC27" si="39">AA26+AB26</f>
        <v>60</v>
      </c>
    </row>
    <row r="27" spans="2:29" ht="12.75" customHeight="1" x14ac:dyDescent="0.2">
      <c r="B27" s="174"/>
      <c r="C27" s="175"/>
      <c r="D27" s="12" t="s">
        <v>16</v>
      </c>
      <c r="E27" s="14">
        <v>12</v>
      </c>
      <c r="F27" s="14">
        <v>1</v>
      </c>
      <c r="G27" s="12" t="s">
        <v>30</v>
      </c>
      <c r="H27" s="14" t="s">
        <v>14</v>
      </c>
      <c r="I27" s="12"/>
      <c r="J27" s="63"/>
      <c r="K27" s="12"/>
      <c r="L27" s="13">
        <v>4</v>
      </c>
      <c r="M27" s="23">
        <f t="shared" si="35"/>
        <v>20</v>
      </c>
      <c r="N27" s="177"/>
      <c r="O27" s="178"/>
      <c r="P27" s="25"/>
      <c r="Q27" s="26">
        <v>0</v>
      </c>
      <c r="R27" s="27">
        <f t="shared" si="36"/>
        <v>0</v>
      </c>
      <c r="S27" s="25"/>
      <c r="T27" s="28">
        <v>5</v>
      </c>
      <c r="U27" s="28"/>
      <c r="V27" s="28"/>
      <c r="W27" s="28"/>
      <c r="X27" s="28"/>
      <c r="Y27" s="28"/>
      <c r="Z27" s="29">
        <f t="shared" si="37"/>
        <v>5</v>
      </c>
      <c r="AA27" s="5">
        <f t="shared" si="38"/>
        <v>20</v>
      </c>
      <c r="AB27" s="5">
        <v>0</v>
      </c>
      <c r="AC27" s="5">
        <f t="shared" si="39"/>
        <v>20</v>
      </c>
    </row>
    <row r="28" spans="2:29" ht="12.75" customHeight="1" x14ac:dyDescent="0.2">
      <c r="B28" s="172" t="s">
        <v>132</v>
      </c>
      <c r="C28" s="173"/>
      <c r="D28" s="97" t="s">
        <v>115</v>
      </c>
      <c r="E28" s="97">
        <v>8</v>
      </c>
      <c r="F28" s="97">
        <v>1</v>
      </c>
      <c r="G28" s="99" t="s">
        <v>20</v>
      </c>
      <c r="H28" s="14" t="s">
        <v>17</v>
      </c>
      <c r="I28" s="12" t="s">
        <v>15</v>
      </c>
      <c r="J28" s="12"/>
      <c r="K28" s="12"/>
      <c r="L28" s="13">
        <v>4</v>
      </c>
      <c r="M28" s="23">
        <f t="shared" si="5"/>
        <v>32</v>
      </c>
      <c r="N28" s="176" t="s">
        <v>133</v>
      </c>
      <c r="O28" s="182"/>
      <c r="P28" s="25"/>
      <c r="Q28" s="26">
        <v>0</v>
      </c>
      <c r="R28" s="27">
        <f t="shared" si="6"/>
        <v>0</v>
      </c>
      <c r="S28" s="25"/>
      <c r="T28" s="28">
        <v>5</v>
      </c>
      <c r="U28" s="28">
        <v>2</v>
      </c>
      <c r="V28" s="28">
        <v>-2</v>
      </c>
      <c r="W28" s="28">
        <v>3</v>
      </c>
      <c r="X28" s="28"/>
      <c r="Y28" s="28"/>
      <c r="Z28" s="29">
        <f t="shared" si="7"/>
        <v>8</v>
      </c>
      <c r="AA28" s="5">
        <f t="shared" si="8"/>
        <v>32</v>
      </c>
      <c r="AB28" s="5">
        <v>0</v>
      </c>
      <c r="AC28" s="5">
        <f t="shared" si="9"/>
        <v>32</v>
      </c>
    </row>
    <row r="29" spans="2:29" ht="12.75" customHeight="1" x14ac:dyDescent="0.2">
      <c r="B29" s="180"/>
      <c r="C29" s="181"/>
      <c r="D29" s="99"/>
      <c r="E29" s="99"/>
      <c r="F29" s="99"/>
      <c r="G29" s="98"/>
      <c r="H29" s="14" t="s">
        <v>17</v>
      </c>
      <c r="I29" s="12" t="s">
        <v>21</v>
      </c>
      <c r="J29" s="12"/>
      <c r="K29" s="12"/>
      <c r="L29" s="13">
        <v>4</v>
      </c>
      <c r="M29" s="23">
        <f t="shared" si="5"/>
        <v>32</v>
      </c>
      <c r="N29" s="183"/>
      <c r="O29" s="184"/>
      <c r="P29" s="25"/>
      <c r="Q29" s="26">
        <v>0</v>
      </c>
      <c r="R29" s="27">
        <f t="shared" si="6"/>
        <v>0</v>
      </c>
      <c r="S29" s="25"/>
      <c r="T29" s="28">
        <v>5</v>
      </c>
      <c r="U29" s="28">
        <v>2</v>
      </c>
      <c r="V29" s="28">
        <v>-2</v>
      </c>
      <c r="W29" s="28">
        <v>3</v>
      </c>
      <c r="X29" s="28"/>
      <c r="Y29" s="28"/>
      <c r="Z29" s="29">
        <f t="shared" si="7"/>
        <v>8</v>
      </c>
      <c r="AA29" s="5">
        <f t="shared" si="8"/>
        <v>32</v>
      </c>
      <c r="AB29" s="5">
        <v>0</v>
      </c>
      <c r="AC29" s="5">
        <f t="shared" si="9"/>
        <v>32</v>
      </c>
    </row>
    <row r="30" spans="2:29" ht="12.75" customHeight="1" x14ac:dyDescent="0.2">
      <c r="B30" s="180"/>
      <c r="C30" s="181"/>
      <c r="D30" s="99"/>
      <c r="E30" s="99"/>
      <c r="F30" s="99"/>
      <c r="G30" s="99" t="s">
        <v>30</v>
      </c>
      <c r="H30" s="14" t="s">
        <v>17</v>
      </c>
      <c r="I30" s="12" t="s">
        <v>15</v>
      </c>
      <c r="J30" s="12"/>
      <c r="K30" s="12"/>
      <c r="L30" s="13">
        <v>4</v>
      </c>
      <c r="M30" s="23">
        <f t="shared" si="5"/>
        <v>24</v>
      </c>
      <c r="N30" s="183"/>
      <c r="O30" s="184"/>
      <c r="P30" s="25"/>
      <c r="Q30" s="26">
        <v>0</v>
      </c>
      <c r="R30" s="27">
        <f t="shared" si="6"/>
        <v>0</v>
      </c>
      <c r="S30" s="25"/>
      <c r="T30" s="28">
        <v>5</v>
      </c>
      <c r="U30" s="28"/>
      <c r="V30" s="28">
        <v>-2</v>
      </c>
      <c r="W30" s="28">
        <v>3</v>
      </c>
      <c r="X30" s="28"/>
      <c r="Y30" s="28"/>
      <c r="Z30" s="29">
        <f t="shared" si="7"/>
        <v>6</v>
      </c>
      <c r="AA30" s="5">
        <f t="shared" si="8"/>
        <v>24</v>
      </c>
      <c r="AB30" s="5">
        <v>0</v>
      </c>
      <c r="AC30" s="5">
        <f t="shared" si="9"/>
        <v>24</v>
      </c>
    </row>
    <row r="31" spans="2:29" ht="12.75" customHeight="1" x14ac:dyDescent="0.2">
      <c r="B31" s="174"/>
      <c r="C31" s="175"/>
      <c r="D31" s="98"/>
      <c r="E31" s="98"/>
      <c r="F31" s="98"/>
      <c r="G31" s="98"/>
      <c r="H31" s="14" t="s">
        <v>17</v>
      </c>
      <c r="I31" s="12" t="s">
        <v>21</v>
      </c>
      <c r="J31" s="12"/>
      <c r="K31" s="12"/>
      <c r="L31" s="13">
        <v>4</v>
      </c>
      <c r="M31" s="23">
        <f t="shared" si="5"/>
        <v>24</v>
      </c>
      <c r="N31" s="185"/>
      <c r="O31" s="186"/>
      <c r="P31" s="25"/>
      <c r="Q31" s="26">
        <v>0</v>
      </c>
      <c r="R31" s="27">
        <f t="shared" si="6"/>
        <v>0</v>
      </c>
      <c r="S31" s="25"/>
      <c r="T31" s="28">
        <v>5</v>
      </c>
      <c r="U31" s="28"/>
      <c r="V31" s="28">
        <v>-2</v>
      </c>
      <c r="W31" s="28">
        <v>3</v>
      </c>
      <c r="X31" s="28"/>
      <c r="Y31" s="28"/>
      <c r="Z31" s="29">
        <f t="shared" si="7"/>
        <v>6</v>
      </c>
      <c r="AA31" s="5">
        <f t="shared" si="8"/>
        <v>24</v>
      </c>
      <c r="AB31" s="5">
        <v>0</v>
      </c>
      <c r="AC31" s="5">
        <f t="shared" si="9"/>
        <v>24</v>
      </c>
    </row>
    <row r="32" spans="2:29" ht="12.75" customHeight="1" x14ac:dyDescent="0.2">
      <c r="B32" s="127" t="s">
        <v>134</v>
      </c>
      <c r="C32" s="129"/>
      <c r="D32" s="11" t="s">
        <v>135</v>
      </c>
      <c r="E32" s="14">
        <v>1</v>
      </c>
      <c r="F32" s="14">
        <v>6</v>
      </c>
      <c r="G32" s="14"/>
      <c r="H32" s="14"/>
      <c r="I32" s="14"/>
      <c r="J32" s="14"/>
      <c r="K32" s="14"/>
      <c r="L32" s="13">
        <v>1</v>
      </c>
      <c r="M32" s="23">
        <f t="shared" si="5"/>
        <v>70</v>
      </c>
      <c r="N32" s="132" t="s">
        <v>90</v>
      </c>
      <c r="O32" s="133"/>
      <c r="P32" s="25"/>
      <c r="Q32" s="26">
        <v>0</v>
      </c>
      <c r="R32" s="27">
        <f t="shared" si="6"/>
        <v>0</v>
      </c>
      <c r="S32" s="25"/>
      <c r="T32" s="28">
        <v>70</v>
      </c>
      <c r="U32" s="28"/>
      <c r="V32" s="28"/>
      <c r="W32" s="28"/>
      <c r="X32" s="28"/>
      <c r="Y32" s="28"/>
      <c r="Z32" s="29">
        <f t="shared" si="7"/>
        <v>70</v>
      </c>
      <c r="AA32" s="5">
        <f t="shared" si="8"/>
        <v>70</v>
      </c>
      <c r="AB32" s="5">
        <v>0</v>
      </c>
      <c r="AC32" s="5">
        <f t="shared" si="9"/>
        <v>70</v>
      </c>
    </row>
    <row r="33" spans="2:29" ht="12.75" customHeight="1" x14ac:dyDescent="0.2">
      <c r="B33" s="134" t="s">
        <v>136</v>
      </c>
      <c r="C33" s="134"/>
      <c r="D33" s="12" t="s">
        <v>24</v>
      </c>
      <c r="E33" s="12">
        <v>6</v>
      </c>
      <c r="F33" s="12">
        <v>3</v>
      </c>
      <c r="G33" s="12"/>
      <c r="H33" s="12"/>
      <c r="I33" s="12"/>
      <c r="J33" s="12"/>
      <c r="K33" s="12"/>
      <c r="L33" s="13">
        <v>1</v>
      </c>
      <c r="M33" s="23">
        <f t="shared" ref="M33" si="40">AC33</f>
        <v>50</v>
      </c>
      <c r="N33" s="131" t="s">
        <v>91</v>
      </c>
      <c r="O33" s="131"/>
      <c r="P33" s="25"/>
      <c r="Q33" s="26">
        <v>0</v>
      </c>
      <c r="R33" s="27">
        <f t="shared" ref="R33" si="41">Q33*M33</f>
        <v>0</v>
      </c>
      <c r="S33" s="25"/>
      <c r="T33" s="28">
        <v>50</v>
      </c>
      <c r="U33" s="28"/>
      <c r="V33" s="28"/>
      <c r="W33" s="28"/>
      <c r="X33" s="28"/>
      <c r="Y33" s="28"/>
      <c r="Z33" s="29">
        <f t="shared" ref="Z33" si="42">SUM(T33:Y33)</f>
        <v>50</v>
      </c>
      <c r="AA33" s="5">
        <f t="shared" ref="AA33" si="43">Z33*L33</f>
        <v>50</v>
      </c>
      <c r="AB33" s="5">
        <v>0</v>
      </c>
      <c r="AC33" s="5">
        <f t="shared" ref="AC33" si="44">AA33+AB33</f>
        <v>50</v>
      </c>
    </row>
    <row r="34" spans="2:29" ht="12.75" customHeight="1" x14ac:dyDescent="0.2">
      <c r="B34" s="130" t="s">
        <v>137</v>
      </c>
      <c r="C34" s="130"/>
      <c r="D34" s="12" t="s">
        <v>56</v>
      </c>
      <c r="E34" s="12"/>
      <c r="F34" s="12"/>
      <c r="G34" s="12"/>
      <c r="H34" s="12"/>
      <c r="I34" s="12"/>
      <c r="J34" s="12"/>
      <c r="K34" s="12"/>
      <c r="L34" s="13">
        <v>1</v>
      </c>
      <c r="M34" s="23">
        <f t="shared" si="5"/>
        <v>5</v>
      </c>
      <c r="N34" s="131" t="s">
        <v>262</v>
      </c>
      <c r="O34" s="131"/>
      <c r="P34" s="25"/>
      <c r="Q34" s="26">
        <v>0</v>
      </c>
      <c r="R34" s="27">
        <f t="shared" si="6"/>
        <v>0</v>
      </c>
      <c r="S34" s="25"/>
      <c r="T34" s="28">
        <v>5</v>
      </c>
      <c r="U34" s="28"/>
      <c r="V34" s="28"/>
      <c r="W34" s="28"/>
      <c r="X34" s="28"/>
      <c r="Y34" s="28"/>
      <c r="Z34" s="29">
        <f t="shared" si="7"/>
        <v>5</v>
      </c>
      <c r="AA34" s="5">
        <f t="shared" si="8"/>
        <v>5</v>
      </c>
      <c r="AB34" s="5">
        <v>0</v>
      </c>
      <c r="AC34" s="5">
        <f t="shared" si="9"/>
        <v>5</v>
      </c>
    </row>
    <row r="35" spans="2:29" ht="12.75" customHeight="1" x14ac:dyDescent="0.2">
      <c r="B35" s="135" t="s">
        <v>273</v>
      </c>
      <c r="C35" s="136"/>
      <c r="D35" s="136"/>
      <c r="E35" s="136"/>
      <c r="F35" s="136"/>
      <c r="G35" s="136"/>
      <c r="H35" s="136"/>
      <c r="I35" s="136"/>
      <c r="J35" s="136"/>
      <c r="K35" s="136"/>
      <c r="L35" s="136"/>
      <c r="M35" s="136"/>
      <c r="N35" s="136"/>
      <c r="O35" s="137"/>
      <c r="Q35" s="21"/>
      <c r="R35" s="21"/>
    </row>
    <row r="36" spans="2:29" ht="12.75" customHeight="1" x14ac:dyDescent="0.2">
      <c r="B36" s="127" t="s">
        <v>138</v>
      </c>
      <c r="C36" s="128"/>
      <c r="D36" s="128"/>
      <c r="E36" s="128"/>
      <c r="F36" s="128"/>
      <c r="G36" s="128"/>
      <c r="H36" s="128"/>
      <c r="I36" s="128"/>
      <c r="J36" s="128"/>
      <c r="K36" s="128"/>
      <c r="L36" s="128"/>
      <c r="M36" s="128"/>
      <c r="N36" s="128"/>
      <c r="O36" s="129"/>
      <c r="Q36" s="21"/>
      <c r="R36" s="21"/>
    </row>
    <row r="37" spans="2:29" ht="12.75" customHeight="1" x14ac:dyDescent="0.2">
      <c r="B37" s="127" t="s">
        <v>139</v>
      </c>
      <c r="C37" s="128"/>
      <c r="D37" s="128"/>
      <c r="E37" s="128"/>
      <c r="F37" s="128"/>
      <c r="G37" s="128"/>
      <c r="H37" s="128"/>
      <c r="I37" s="128"/>
      <c r="J37" s="128"/>
      <c r="K37" s="128"/>
      <c r="L37" s="128"/>
      <c r="M37" s="128"/>
      <c r="N37" s="128"/>
      <c r="O37" s="129"/>
      <c r="Q37" s="22">
        <f>SUM(Q5:Q35)</f>
        <v>1</v>
      </c>
      <c r="R37" s="22">
        <f>SUM(R5:R35)</f>
        <v>0</v>
      </c>
    </row>
    <row r="38" spans="2:29" ht="12.75" customHeight="1" x14ac:dyDescent="0.2">
      <c r="B38" s="15"/>
      <c r="C38" s="15"/>
      <c r="D38" s="15"/>
      <c r="E38" s="15"/>
      <c r="F38" s="15"/>
      <c r="G38" s="15"/>
      <c r="H38" s="16"/>
      <c r="I38" s="15"/>
      <c r="J38" s="17"/>
      <c r="K38" s="17"/>
      <c r="L38" s="18"/>
      <c r="M38" s="19"/>
      <c r="N38" s="20"/>
      <c r="O38" s="20"/>
      <c r="Q38" s="21"/>
      <c r="R38" s="21"/>
    </row>
    <row r="39" spans="2:29" ht="12.75" customHeight="1" x14ac:dyDescent="0.2">
      <c r="B39" s="87" t="s">
        <v>272</v>
      </c>
      <c r="C39" s="88"/>
      <c r="D39" s="88"/>
      <c r="E39" s="88"/>
      <c r="F39" s="88"/>
      <c r="G39" s="88"/>
      <c r="H39" s="88"/>
      <c r="I39" s="88"/>
      <c r="J39" s="88"/>
      <c r="K39" s="88"/>
      <c r="L39" s="88"/>
      <c r="M39" s="88"/>
      <c r="N39" s="88"/>
      <c r="O39" s="89"/>
    </row>
    <row r="40" spans="2:29" ht="12.75" customHeight="1" x14ac:dyDescent="0.2">
      <c r="B40" s="90"/>
      <c r="C40" s="91"/>
      <c r="D40" s="92"/>
      <c r="E40" s="93"/>
      <c r="F40" s="93"/>
      <c r="G40" s="93"/>
      <c r="H40" s="93"/>
      <c r="I40" s="93"/>
      <c r="J40" s="93"/>
      <c r="K40" s="93"/>
      <c r="L40" s="93"/>
      <c r="M40" s="93"/>
      <c r="N40" s="93"/>
      <c r="O40" s="94"/>
    </row>
  </sheetData>
  <mergeCells count="92">
    <mergeCell ref="B26:C27"/>
    <mergeCell ref="N26:O27"/>
    <mergeCell ref="B28:C31"/>
    <mergeCell ref="D28:D31"/>
    <mergeCell ref="N28:O31"/>
    <mergeCell ref="B24:C25"/>
    <mergeCell ref="N24:O25"/>
    <mergeCell ref="B22:C22"/>
    <mergeCell ref="N22:O22"/>
    <mergeCell ref="N23:O23"/>
    <mergeCell ref="B23:C23"/>
    <mergeCell ref="D12:D13"/>
    <mergeCell ref="N12:O13"/>
    <mergeCell ref="B5:C5"/>
    <mergeCell ref="N5:O5"/>
    <mergeCell ref="D10:D11"/>
    <mergeCell ref="D8:D9"/>
    <mergeCell ref="N8:O9"/>
    <mergeCell ref="B8:B11"/>
    <mergeCell ref="C8:C9"/>
    <mergeCell ref="C10:C11"/>
    <mergeCell ref="E8:E9"/>
    <mergeCell ref="F8:F9"/>
    <mergeCell ref="E10:E11"/>
    <mergeCell ref="G28:G29"/>
    <mergeCell ref="G30:G31"/>
    <mergeCell ref="D16:D18"/>
    <mergeCell ref="N10:O11"/>
    <mergeCell ref="B2:O2"/>
    <mergeCell ref="B3:C4"/>
    <mergeCell ref="L3:L4"/>
    <mergeCell ref="M3:M4"/>
    <mergeCell ref="N3:O4"/>
    <mergeCell ref="B16:C20"/>
    <mergeCell ref="B14:C15"/>
    <mergeCell ref="D14:D15"/>
    <mergeCell ref="D19:D20"/>
    <mergeCell ref="N14:O15"/>
    <mergeCell ref="N16:O20"/>
    <mergeCell ref="B12:C13"/>
    <mergeCell ref="B37:O37"/>
    <mergeCell ref="B34:C34"/>
    <mergeCell ref="N34:O34"/>
    <mergeCell ref="N32:O32"/>
    <mergeCell ref="B33:C33"/>
    <mergeCell ref="N33:O33"/>
    <mergeCell ref="B36:O36"/>
    <mergeCell ref="B32:C32"/>
    <mergeCell ref="B35:O35"/>
    <mergeCell ref="B6:C6"/>
    <mergeCell ref="N6:O6"/>
    <mergeCell ref="Q2:R2"/>
    <mergeCell ref="T2:Z2"/>
    <mergeCell ref="AA2:AC2"/>
    <mergeCell ref="W3:W4"/>
    <mergeCell ref="X3:X4"/>
    <mergeCell ref="Y3:Y4"/>
    <mergeCell ref="Z3:Z4"/>
    <mergeCell ref="AA3:AA4"/>
    <mergeCell ref="Q3:Q4"/>
    <mergeCell ref="R3:R4"/>
    <mergeCell ref="T3:T4"/>
    <mergeCell ref="U3:U4"/>
    <mergeCell ref="V3:V4"/>
    <mergeCell ref="D3:D4"/>
    <mergeCell ref="F16:F18"/>
    <mergeCell ref="E12:E13"/>
    <mergeCell ref="F12:F13"/>
    <mergeCell ref="AB3:AB4"/>
    <mergeCell ref="AC3:AC4"/>
    <mergeCell ref="H3:H4"/>
    <mergeCell ref="I3:I4"/>
    <mergeCell ref="J3:K3"/>
    <mergeCell ref="F3:F4"/>
    <mergeCell ref="E3:E4"/>
    <mergeCell ref="G3:G4"/>
    <mergeCell ref="B39:O39"/>
    <mergeCell ref="B40:C40"/>
    <mergeCell ref="D40:O40"/>
    <mergeCell ref="G8:G9"/>
    <mergeCell ref="G10:G11"/>
    <mergeCell ref="G14:G15"/>
    <mergeCell ref="G16:G18"/>
    <mergeCell ref="G19:G20"/>
    <mergeCell ref="E19:E20"/>
    <mergeCell ref="F19:F20"/>
    <mergeCell ref="E28:E31"/>
    <mergeCell ref="F28:F31"/>
    <mergeCell ref="F10:F11"/>
    <mergeCell ref="E14:E15"/>
    <mergeCell ref="F14:F15"/>
    <mergeCell ref="E16:E18"/>
  </mergeCells>
  <pageMargins left="0.12" right="0.2" top="0.75" bottom="0.74803149606299213" header="0.31496062992125984" footer="0.31496062992125984"/>
  <pageSetup paperSize="9"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35"/>
  <sheetViews>
    <sheetView workbookViewId="0"/>
  </sheetViews>
  <sheetFormatPr defaultRowHeight="14.25" x14ac:dyDescent="0.2"/>
  <cols>
    <col min="1" max="1" width="2" style="8" customWidth="1"/>
    <col min="2" max="2" width="13" style="8" customWidth="1"/>
    <col min="3" max="3" width="13.5703125" style="8" customWidth="1"/>
    <col min="4" max="4" width="14" style="8" customWidth="1"/>
    <col min="5" max="5" width="6.7109375" style="8" customWidth="1"/>
    <col min="6" max="6" width="9.42578125" style="8" customWidth="1"/>
    <col min="7" max="7" width="14.140625" style="8" customWidth="1"/>
    <col min="8" max="15" width="9.140625" style="8"/>
    <col min="16" max="16" width="2.140625" style="8" customWidth="1"/>
    <col min="17" max="18" width="9.140625" style="8"/>
    <col min="19" max="19" width="2" style="8" customWidth="1"/>
    <col min="20" max="16384" width="9.140625" style="8"/>
  </cols>
  <sheetData>
    <row r="1" spans="2:29" ht="9" customHeight="1" x14ac:dyDescent="0.2"/>
    <row r="2" spans="2:29" ht="15.75" x14ac:dyDescent="0.25">
      <c r="B2" s="142" t="s">
        <v>34</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29" ht="1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row>
    <row r="4" spans="2:29" x14ac:dyDescent="0.2">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row>
    <row r="5" spans="2:29" ht="12.75" customHeight="1" x14ac:dyDescent="0.2">
      <c r="B5" s="108" t="s">
        <v>104</v>
      </c>
      <c r="C5" s="109"/>
      <c r="D5" s="24" t="s">
        <v>2</v>
      </c>
      <c r="E5" s="24">
        <v>24</v>
      </c>
      <c r="F5" s="24">
        <v>1</v>
      </c>
      <c r="G5" s="24"/>
      <c r="H5" s="24"/>
      <c r="I5" s="24"/>
      <c r="J5" s="24"/>
      <c r="K5" s="24"/>
      <c r="L5" s="4">
        <v>1</v>
      </c>
      <c r="M5" s="23">
        <f>AC5</f>
        <v>0</v>
      </c>
      <c r="N5" s="171">
        <v>1</v>
      </c>
      <c r="O5" s="111"/>
      <c r="P5" s="25"/>
      <c r="Q5" s="26">
        <v>1</v>
      </c>
      <c r="R5" s="27">
        <f>Q5*M5</f>
        <v>0</v>
      </c>
      <c r="S5" s="25"/>
      <c r="T5" s="28">
        <v>0</v>
      </c>
      <c r="U5" s="28"/>
      <c r="V5" s="28"/>
      <c r="W5" s="28"/>
      <c r="X5" s="28"/>
      <c r="Y5" s="28"/>
      <c r="Z5" s="29">
        <f>SUM(T5:Y5)</f>
        <v>0</v>
      </c>
      <c r="AA5" s="5">
        <f>Z5*L5</f>
        <v>0</v>
      </c>
      <c r="AB5" s="5">
        <v>0</v>
      </c>
      <c r="AC5" s="5">
        <f>AA5+AB5</f>
        <v>0</v>
      </c>
    </row>
    <row r="6" spans="2:29" ht="12.75" customHeight="1" x14ac:dyDescent="0.2">
      <c r="B6" s="108" t="s">
        <v>105</v>
      </c>
      <c r="C6" s="109"/>
      <c r="D6" s="24" t="s">
        <v>2</v>
      </c>
      <c r="E6" s="24">
        <v>24</v>
      </c>
      <c r="F6" s="24">
        <v>1</v>
      </c>
      <c r="G6" s="24"/>
      <c r="H6" s="24"/>
      <c r="I6" s="24"/>
      <c r="J6" s="24"/>
      <c r="K6" s="24"/>
      <c r="L6" s="4">
        <v>1</v>
      </c>
      <c r="M6" s="23">
        <f>AC6</f>
        <v>20</v>
      </c>
      <c r="N6" s="110" t="s">
        <v>90</v>
      </c>
      <c r="O6" s="111"/>
      <c r="P6" s="25"/>
      <c r="Q6" s="26">
        <v>0</v>
      </c>
      <c r="R6" s="27">
        <f>Q6*M6</f>
        <v>0</v>
      </c>
      <c r="S6" s="25"/>
      <c r="T6" s="28">
        <v>20</v>
      </c>
      <c r="U6" s="28"/>
      <c r="V6" s="28"/>
      <c r="W6" s="28"/>
      <c r="X6" s="28"/>
      <c r="Y6" s="28"/>
      <c r="Z6" s="29">
        <f>SUM(T6:Y6)</f>
        <v>20</v>
      </c>
      <c r="AA6" s="5">
        <f>Z6*L6</f>
        <v>20</v>
      </c>
      <c r="AB6" s="5">
        <v>0</v>
      </c>
      <c r="AC6" s="5">
        <f>AA6+AB6</f>
        <v>20</v>
      </c>
    </row>
    <row r="7" spans="2:29" ht="12.75" customHeight="1" x14ac:dyDescent="0.2">
      <c r="B7" s="197" t="s">
        <v>10</v>
      </c>
      <c r="C7" s="198"/>
      <c r="D7" s="198"/>
      <c r="E7" s="198"/>
      <c r="F7" s="198"/>
      <c r="G7" s="198"/>
      <c r="H7" s="198"/>
      <c r="I7" s="198"/>
      <c r="J7" s="198"/>
      <c r="K7" s="198"/>
      <c r="L7" s="198"/>
      <c r="M7" s="198"/>
      <c r="N7" s="198"/>
      <c r="O7" s="199"/>
      <c r="P7" s="25"/>
      <c r="Q7" s="35"/>
      <c r="R7" s="36"/>
      <c r="S7" s="25"/>
      <c r="T7" s="37"/>
      <c r="U7" s="38"/>
      <c r="V7" s="38"/>
      <c r="W7" s="38"/>
      <c r="X7" s="38"/>
      <c r="Y7" s="38"/>
      <c r="Z7" s="39"/>
      <c r="AA7" s="6"/>
      <c r="AB7" s="6"/>
      <c r="AC7" s="7"/>
    </row>
    <row r="8" spans="2:29" ht="12.75" customHeight="1" x14ac:dyDescent="0.2">
      <c r="B8" s="195" t="s">
        <v>28</v>
      </c>
      <c r="C8" s="195"/>
      <c r="D8" s="196" t="s">
        <v>18</v>
      </c>
      <c r="E8" s="187">
        <v>20</v>
      </c>
      <c r="F8" s="187">
        <v>1</v>
      </c>
      <c r="G8" s="187" t="s">
        <v>19</v>
      </c>
      <c r="H8" s="42" t="s">
        <v>23</v>
      </c>
      <c r="I8" s="42" t="s">
        <v>15</v>
      </c>
      <c r="J8" s="42" t="s">
        <v>29</v>
      </c>
      <c r="K8" s="42"/>
      <c r="L8" s="43">
        <v>4</v>
      </c>
      <c r="M8" s="23">
        <f t="shared" ref="M8:M12" si="0">AC8</f>
        <v>84</v>
      </c>
      <c r="N8" s="191" t="s">
        <v>140</v>
      </c>
      <c r="O8" s="192"/>
      <c r="Q8" s="26">
        <v>0</v>
      </c>
      <c r="R8" s="27">
        <f t="shared" ref="R8:R21" si="1">Q8*M8</f>
        <v>0</v>
      </c>
      <c r="T8" s="28">
        <v>10</v>
      </c>
      <c r="U8" s="28">
        <v>5</v>
      </c>
      <c r="V8" s="28"/>
      <c r="W8" s="28">
        <v>3</v>
      </c>
      <c r="X8" s="28">
        <v>3</v>
      </c>
      <c r="Y8" s="28"/>
      <c r="Z8" s="29">
        <f t="shared" ref="Z8:Z21" si="2">SUM(T8:Y8)</f>
        <v>21</v>
      </c>
      <c r="AA8" s="5">
        <f t="shared" ref="AA8:AA21" si="3">Z8*L8</f>
        <v>84</v>
      </c>
      <c r="AB8" s="5">
        <v>0</v>
      </c>
      <c r="AC8" s="5">
        <f t="shared" ref="AC8:AC21" si="4">AA8+AB8</f>
        <v>84</v>
      </c>
    </row>
    <row r="9" spans="2:29" ht="12.75" customHeight="1" x14ac:dyDescent="0.2">
      <c r="B9" s="195"/>
      <c r="C9" s="195"/>
      <c r="D9" s="196"/>
      <c r="E9" s="188"/>
      <c r="F9" s="188"/>
      <c r="G9" s="188"/>
      <c r="H9" s="42" t="s">
        <v>11</v>
      </c>
      <c r="I9" s="42" t="s">
        <v>15</v>
      </c>
      <c r="J9" s="42" t="s">
        <v>29</v>
      </c>
      <c r="K9" s="42"/>
      <c r="L9" s="43">
        <v>4</v>
      </c>
      <c r="M9" s="23">
        <f t="shared" si="0"/>
        <v>104</v>
      </c>
      <c r="N9" s="193"/>
      <c r="O9" s="194"/>
      <c r="Q9" s="26">
        <v>0</v>
      </c>
      <c r="R9" s="27">
        <f t="shared" si="1"/>
        <v>0</v>
      </c>
      <c r="T9" s="28">
        <v>10</v>
      </c>
      <c r="U9" s="28">
        <v>5</v>
      </c>
      <c r="V9" s="28">
        <v>5</v>
      </c>
      <c r="W9" s="28">
        <v>3</v>
      </c>
      <c r="X9" s="28">
        <v>3</v>
      </c>
      <c r="Y9" s="28"/>
      <c r="Z9" s="29">
        <f t="shared" si="2"/>
        <v>26</v>
      </c>
      <c r="AA9" s="5">
        <f t="shared" si="3"/>
        <v>104</v>
      </c>
      <c r="AB9" s="5">
        <v>0</v>
      </c>
      <c r="AC9" s="5">
        <f t="shared" si="4"/>
        <v>104</v>
      </c>
    </row>
    <row r="10" spans="2:29" ht="12.75" customHeight="1" x14ac:dyDescent="0.2">
      <c r="B10" s="200" t="s">
        <v>141</v>
      </c>
      <c r="C10" s="201"/>
      <c r="D10" s="187" t="s">
        <v>18</v>
      </c>
      <c r="E10" s="187">
        <v>20</v>
      </c>
      <c r="F10" s="187">
        <v>1</v>
      </c>
      <c r="G10" s="42" t="s">
        <v>20</v>
      </c>
      <c r="H10" s="42" t="s">
        <v>23</v>
      </c>
      <c r="I10" s="42" t="s">
        <v>15</v>
      </c>
      <c r="J10" s="42"/>
      <c r="K10" s="42"/>
      <c r="L10" s="42">
        <v>4</v>
      </c>
      <c r="M10" s="23">
        <f t="shared" si="0"/>
        <v>48</v>
      </c>
      <c r="N10" s="191" t="s">
        <v>142</v>
      </c>
      <c r="O10" s="192"/>
      <c r="Q10" s="26">
        <v>0</v>
      </c>
      <c r="R10" s="27">
        <f t="shared" si="1"/>
        <v>0</v>
      </c>
      <c r="T10" s="28">
        <v>10</v>
      </c>
      <c r="U10" s="28">
        <v>2</v>
      </c>
      <c r="V10" s="28"/>
      <c r="W10" s="28"/>
      <c r="X10" s="28"/>
      <c r="Y10" s="28"/>
      <c r="Z10" s="29">
        <f t="shared" si="2"/>
        <v>12</v>
      </c>
      <c r="AA10" s="5">
        <f t="shared" si="3"/>
        <v>48</v>
      </c>
      <c r="AB10" s="5">
        <v>0</v>
      </c>
      <c r="AC10" s="5">
        <f t="shared" si="4"/>
        <v>48</v>
      </c>
    </row>
    <row r="11" spans="2:29" ht="12.75" customHeight="1" x14ac:dyDescent="0.2">
      <c r="B11" s="202"/>
      <c r="C11" s="203"/>
      <c r="D11" s="188"/>
      <c r="E11" s="188"/>
      <c r="F11" s="188"/>
      <c r="G11" s="42" t="s">
        <v>30</v>
      </c>
      <c r="H11" s="42" t="s">
        <v>23</v>
      </c>
      <c r="I11" s="42" t="s">
        <v>15</v>
      </c>
      <c r="J11" s="42"/>
      <c r="K11" s="42"/>
      <c r="L11" s="42">
        <v>4</v>
      </c>
      <c r="M11" s="23">
        <f t="shared" si="0"/>
        <v>53</v>
      </c>
      <c r="N11" s="206"/>
      <c r="O11" s="194"/>
      <c r="Q11" s="26">
        <v>0</v>
      </c>
      <c r="R11" s="27">
        <f t="shared" ref="R11" si="5">Q11*M11</f>
        <v>0</v>
      </c>
      <c r="T11" s="28">
        <v>10</v>
      </c>
      <c r="U11" s="28"/>
      <c r="V11" s="28"/>
      <c r="W11" s="28">
        <v>3</v>
      </c>
      <c r="X11" s="28"/>
      <c r="Y11" s="28"/>
      <c r="Z11" s="29">
        <f t="shared" ref="Z11" si="6">SUM(T11:Y11)</f>
        <v>13</v>
      </c>
      <c r="AA11" s="5">
        <f t="shared" ref="AA11" si="7">Z11*L11</f>
        <v>52</v>
      </c>
      <c r="AB11" s="5">
        <v>1</v>
      </c>
      <c r="AC11" s="5">
        <f t="shared" ref="AC11" si="8">AA11+AB11</f>
        <v>53</v>
      </c>
    </row>
    <row r="12" spans="2:29" ht="12.75" customHeight="1" x14ac:dyDescent="0.2">
      <c r="B12" s="204"/>
      <c r="C12" s="205"/>
      <c r="D12" s="42" t="s">
        <v>13</v>
      </c>
      <c r="E12" s="42">
        <v>24</v>
      </c>
      <c r="F12" s="42">
        <v>1</v>
      </c>
      <c r="G12" s="42" t="s">
        <v>30</v>
      </c>
      <c r="H12" s="42" t="s">
        <v>23</v>
      </c>
      <c r="I12" s="42" t="s">
        <v>15</v>
      </c>
      <c r="J12" s="42"/>
      <c r="K12" s="42"/>
      <c r="L12" s="42">
        <v>4</v>
      </c>
      <c r="M12" s="23">
        <f t="shared" si="0"/>
        <v>52</v>
      </c>
      <c r="N12" s="207"/>
      <c r="O12" s="208"/>
      <c r="Q12" s="26">
        <v>0</v>
      </c>
      <c r="R12" s="27">
        <f t="shared" si="1"/>
        <v>0</v>
      </c>
      <c r="T12" s="28">
        <v>10</v>
      </c>
      <c r="U12" s="28"/>
      <c r="V12" s="28"/>
      <c r="W12" s="28">
        <v>3</v>
      </c>
      <c r="X12" s="28"/>
      <c r="Y12" s="28"/>
      <c r="Z12" s="29">
        <f t="shared" si="2"/>
        <v>13</v>
      </c>
      <c r="AA12" s="5">
        <f t="shared" si="3"/>
        <v>52</v>
      </c>
      <c r="AB12" s="5">
        <v>0</v>
      </c>
      <c r="AC12" s="5">
        <f t="shared" si="4"/>
        <v>52</v>
      </c>
    </row>
    <row r="13" spans="2:29" customFormat="1" ht="12.75" customHeight="1" x14ac:dyDescent="0.25">
      <c r="B13" s="84" t="s">
        <v>124</v>
      </c>
      <c r="C13" s="53"/>
      <c r="D13" s="54"/>
      <c r="E13" s="54"/>
      <c r="F13" s="54"/>
      <c r="G13" s="54"/>
      <c r="H13" s="54"/>
      <c r="I13" s="54"/>
      <c r="J13" s="54"/>
      <c r="K13" s="54"/>
      <c r="L13" s="55"/>
      <c r="M13" s="56"/>
      <c r="N13" s="56"/>
      <c r="O13" s="57"/>
      <c r="T13" s="58"/>
      <c r="U13" s="59"/>
      <c r="V13" s="59"/>
      <c r="W13" s="59"/>
      <c r="X13" s="59"/>
      <c r="Y13" s="59"/>
      <c r="Z13" s="60"/>
      <c r="AA13" s="61"/>
      <c r="AB13" s="61"/>
      <c r="AC13" s="62"/>
    </row>
    <row r="14" spans="2:29" ht="25.5" x14ac:dyDescent="0.2">
      <c r="B14" s="64" t="s">
        <v>145</v>
      </c>
      <c r="C14" s="64" t="s">
        <v>264</v>
      </c>
      <c r="D14" s="42" t="s">
        <v>115</v>
      </c>
      <c r="E14" s="43">
        <v>8</v>
      </c>
      <c r="F14" s="43">
        <v>1</v>
      </c>
      <c r="G14" s="43" t="s">
        <v>30</v>
      </c>
      <c r="H14" s="43" t="s">
        <v>17</v>
      </c>
      <c r="I14" s="43" t="s">
        <v>15</v>
      </c>
      <c r="J14" s="43"/>
      <c r="K14" s="43"/>
      <c r="L14" s="43">
        <v>4</v>
      </c>
      <c r="M14" s="23">
        <f t="shared" ref="M14:M21" si="9">AC14</f>
        <v>24</v>
      </c>
      <c r="N14" s="189" t="s">
        <v>146</v>
      </c>
      <c r="O14" s="190"/>
      <c r="Q14" s="26">
        <v>0</v>
      </c>
      <c r="R14" s="27">
        <f t="shared" si="1"/>
        <v>0</v>
      </c>
      <c r="T14" s="28">
        <v>5</v>
      </c>
      <c r="U14" s="28"/>
      <c r="V14" s="28">
        <v>-2</v>
      </c>
      <c r="W14" s="28">
        <v>3</v>
      </c>
      <c r="X14" s="28"/>
      <c r="Y14" s="28"/>
      <c r="Z14" s="29">
        <f t="shared" si="2"/>
        <v>6</v>
      </c>
      <c r="AA14" s="5">
        <f t="shared" si="3"/>
        <v>24</v>
      </c>
      <c r="AB14" s="5">
        <v>0</v>
      </c>
      <c r="AC14" s="5">
        <f t="shared" si="4"/>
        <v>24</v>
      </c>
    </row>
    <row r="15" spans="2:29" ht="25.5" x14ac:dyDescent="0.2">
      <c r="B15" s="64" t="s">
        <v>129</v>
      </c>
      <c r="C15" s="64" t="s">
        <v>264</v>
      </c>
      <c r="D15" s="43" t="s">
        <v>22</v>
      </c>
      <c r="E15" s="43">
        <v>8</v>
      </c>
      <c r="F15" s="43">
        <v>1</v>
      </c>
      <c r="G15" s="43" t="s">
        <v>20</v>
      </c>
      <c r="H15" s="43" t="s">
        <v>17</v>
      </c>
      <c r="I15" s="43"/>
      <c r="J15" s="43"/>
      <c r="K15" s="43"/>
      <c r="L15" s="43">
        <v>4</v>
      </c>
      <c r="M15" s="23">
        <f t="shared" si="9"/>
        <v>32</v>
      </c>
      <c r="N15" s="189" t="s">
        <v>144</v>
      </c>
      <c r="O15" s="190"/>
      <c r="Q15" s="26">
        <v>0</v>
      </c>
      <c r="R15" s="27">
        <f t="shared" ref="R15" si="10">Q15*M15</f>
        <v>0</v>
      </c>
      <c r="T15" s="28">
        <v>10</v>
      </c>
      <c r="U15" s="28"/>
      <c r="V15" s="28">
        <v>-2</v>
      </c>
      <c r="W15" s="28"/>
      <c r="X15" s="28"/>
      <c r="Y15" s="28"/>
      <c r="Z15" s="29">
        <f t="shared" ref="Z15" si="11">SUM(T15:Y15)</f>
        <v>8</v>
      </c>
      <c r="AA15" s="5">
        <f t="shared" ref="AA15" si="12">Z15*L15</f>
        <v>32</v>
      </c>
      <c r="AB15" s="5">
        <v>0</v>
      </c>
      <c r="AC15" s="5">
        <f t="shared" ref="AC15" si="13">AA15+AB15</f>
        <v>32</v>
      </c>
    </row>
    <row r="16" spans="2:29" ht="12.75" customHeight="1" x14ac:dyDescent="0.2">
      <c r="B16" s="200" t="s">
        <v>33</v>
      </c>
      <c r="C16" s="201"/>
      <c r="D16" s="187" t="s">
        <v>16</v>
      </c>
      <c r="E16" s="187">
        <v>12</v>
      </c>
      <c r="F16" s="187">
        <v>1</v>
      </c>
      <c r="G16" s="187" t="s">
        <v>30</v>
      </c>
      <c r="H16" s="42" t="s">
        <v>23</v>
      </c>
      <c r="I16" s="42" t="s">
        <v>15</v>
      </c>
      <c r="J16" s="42"/>
      <c r="K16" s="42"/>
      <c r="L16" s="42">
        <v>4</v>
      </c>
      <c r="M16" s="23">
        <f t="shared" si="9"/>
        <v>32</v>
      </c>
      <c r="N16" s="191" t="s">
        <v>143</v>
      </c>
      <c r="O16" s="192"/>
      <c r="Q16" s="26">
        <v>0</v>
      </c>
      <c r="R16" s="27">
        <f t="shared" ref="R16:R17" si="14">Q16*M16</f>
        <v>0</v>
      </c>
      <c r="T16" s="28">
        <v>5</v>
      </c>
      <c r="U16" s="28"/>
      <c r="V16" s="28"/>
      <c r="W16" s="28">
        <v>3</v>
      </c>
      <c r="X16" s="28"/>
      <c r="Y16" s="28"/>
      <c r="Z16" s="29">
        <f t="shared" ref="Z16:Z17" si="15">SUM(T16:Y16)</f>
        <v>8</v>
      </c>
      <c r="AA16" s="5">
        <f t="shared" ref="AA16:AA17" si="16">Z16*L16</f>
        <v>32</v>
      </c>
      <c r="AB16" s="5">
        <v>0</v>
      </c>
      <c r="AC16" s="5">
        <f t="shared" ref="AC16:AC17" si="17">AA16+AB16</f>
        <v>32</v>
      </c>
    </row>
    <row r="17" spans="2:29" ht="12.75" customHeight="1" x14ac:dyDescent="0.2">
      <c r="B17" s="202"/>
      <c r="C17" s="203"/>
      <c r="D17" s="188"/>
      <c r="E17" s="188"/>
      <c r="F17" s="188"/>
      <c r="G17" s="188"/>
      <c r="H17" s="42" t="s">
        <v>17</v>
      </c>
      <c r="I17" s="42" t="s">
        <v>15</v>
      </c>
      <c r="J17" s="42"/>
      <c r="K17" s="42"/>
      <c r="L17" s="42">
        <v>4</v>
      </c>
      <c r="M17" s="23">
        <f t="shared" si="9"/>
        <v>24</v>
      </c>
      <c r="N17" s="193"/>
      <c r="O17" s="194"/>
      <c r="Q17" s="26">
        <v>0</v>
      </c>
      <c r="R17" s="27">
        <f t="shared" si="14"/>
        <v>0</v>
      </c>
      <c r="T17" s="28">
        <v>5</v>
      </c>
      <c r="U17" s="28"/>
      <c r="V17" s="28">
        <v>-2</v>
      </c>
      <c r="W17" s="28">
        <v>3</v>
      </c>
      <c r="X17" s="28"/>
      <c r="Y17" s="28"/>
      <c r="Z17" s="29">
        <f t="shared" si="15"/>
        <v>6</v>
      </c>
      <c r="AA17" s="5">
        <f t="shared" si="16"/>
        <v>24</v>
      </c>
      <c r="AB17" s="5">
        <v>0</v>
      </c>
      <c r="AC17" s="5">
        <f t="shared" si="17"/>
        <v>24</v>
      </c>
    </row>
    <row r="18" spans="2:29" ht="12.75" customHeight="1" x14ac:dyDescent="0.2">
      <c r="B18" s="202"/>
      <c r="C18" s="203"/>
      <c r="D18" s="187" t="s">
        <v>110</v>
      </c>
      <c r="E18" s="187">
        <v>8</v>
      </c>
      <c r="F18" s="187">
        <v>1</v>
      </c>
      <c r="G18" s="187" t="s">
        <v>30</v>
      </c>
      <c r="H18" s="42" t="s">
        <v>23</v>
      </c>
      <c r="I18" s="42" t="s">
        <v>15</v>
      </c>
      <c r="J18" s="42"/>
      <c r="K18" s="42"/>
      <c r="L18" s="42">
        <v>4</v>
      </c>
      <c r="M18" s="23">
        <f t="shared" si="9"/>
        <v>32</v>
      </c>
      <c r="N18" s="193"/>
      <c r="O18" s="194"/>
      <c r="Q18" s="26">
        <v>0</v>
      </c>
      <c r="R18" s="27">
        <f t="shared" si="1"/>
        <v>0</v>
      </c>
      <c r="T18" s="28">
        <v>5</v>
      </c>
      <c r="U18" s="28"/>
      <c r="V18" s="28"/>
      <c r="W18" s="28">
        <v>3</v>
      </c>
      <c r="X18" s="28"/>
      <c r="Y18" s="28"/>
      <c r="Z18" s="29">
        <f t="shared" si="2"/>
        <v>8</v>
      </c>
      <c r="AA18" s="5">
        <f t="shared" si="3"/>
        <v>32</v>
      </c>
      <c r="AB18" s="5">
        <v>0</v>
      </c>
      <c r="AC18" s="5">
        <f t="shared" si="4"/>
        <v>32</v>
      </c>
    </row>
    <row r="19" spans="2:29" ht="12.75" customHeight="1" x14ac:dyDescent="0.2">
      <c r="B19" s="204"/>
      <c r="C19" s="205"/>
      <c r="D19" s="188"/>
      <c r="E19" s="188"/>
      <c r="F19" s="188"/>
      <c r="G19" s="188"/>
      <c r="H19" s="42" t="s">
        <v>17</v>
      </c>
      <c r="I19" s="42" t="s">
        <v>15</v>
      </c>
      <c r="J19" s="42"/>
      <c r="K19" s="42"/>
      <c r="L19" s="42">
        <v>4</v>
      </c>
      <c r="M19" s="23">
        <f t="shared" si="9"/>
        <v>24</v>
      </c>
      <c r="N19" s="207"/>
      <c r="O19" s="208"/>
      <c r="Q19" s="26">
        <v>0</v>
      </c>
      <c r="R19" s="27">
        <f t="shared" si="1"/>
        <v>0</v>
      </c>
      <c r="T19" s="28">
        <v>5</v>
      </c>
      <c r="U19" s="28"/>
      <c r="V19" s="28">
        <v>-2</v>
      </c>
      <c r="W19" s="28">
        <v>3</v>
      </c>
      <c r="X19" s="28"/>
      <c r="Y19" s="28"/>
      <c r="Z19" s="29">
        <f t="shared" si="2"/>
        <v>6</v>
      </c>
      <c r="AA19" s="5">
        <f t="shared" si="3"/>
        <v>24</v>
      </c>
      <c r="AB19" s="5">
        <v>0</v>
      </c>
      <c r="AC19" s="5">
        <f t="shared" si="4"/>
        <v>24</v>
      </c>
    </row>
    <row r="20" spans="2:29" ht="12.75" customHeight="1" x14ac:dyDescent="0.2">
      <c r="B20" s="108" t="s">
        <v>147</v>
      </c>
      <c r="C20" s="109"/>
      <c r="D20" s="24" t="s">
        <v>148</v>
      </c>
      <c r="E20" s="24">
        <v>8</v>
      </c>
      <c r="F20" s="24">
        <v>1</v>
      </c>
      <c r="G20" s="24" t="s">
        <v>30</v>
      </c>
      <c r="H20" s="24" t="s">
        <v>17</v>
      </c>
      <c r="I20" s="24"/>
      <c r="J20" s="24"/>
      <c r="K20" s="24"/>
      <c r="L20" s="4">
        <v>4</v>
      </c>
      <c r="M20" s="23">
        <f t="shared" si="9"/>
        <v>12</v>
      </c>
      <c r="N20" s="110" t="s">
        <v>143</v>
      </c>
      <c r="O20" s="111"/>
      <c r="P20" s="25"/>
      <c r="Q20" s="26">
        <v>0</v>
      </c>
      <c r="R20" s="27">
        <f t="shared" si="1"/>
        <v>0</v>
      </c>
      <c r="S20" s="25"/>
      <c r="T20" s="28">
        <v>5</v>
      </c>
      <c r="U20" s="28"/>
      <c r="V20" s="28">
        <v>-2</v>
      </c>
      <c r="W20" s="28"/>
      <c r="X20" s="28"/>
      <c r="Y20" s="28"/>
      <c r="Z20" s="29">
        <f t="shared" si="2"/>
        <v>3</v>
      </c>
      <c r="AA20" s="5">
        <f t="shared" si="3"/>
        <v>12</v>
      </c>
      <c r="AB20" s="5">
        <v>0</v>
      </c>
      <c r="AC20" s="5">
        <f t="shared" si="4"/>
        <v>12</v>
      </c>
    </row>
    <row r="21" spans="2:29" ht="12.75" customHeight="1" x14ac:dyDescent="0.2">
      <c r="B21" s="108" t="s">
        <v>149</v>
      </c>
      <c r="C21" s="109"/>
      <c r="D21" s="24" t="s">
        <v>56</v>
      </c>
      <c r="E21" s="24"/>
      <c r="F21" s="24"/>
      <c r="G21" s="24"/>
      <c r="H21" s="24"/>
      <c r="I21" s="24"/>
      <c r="J21" s="24"/>
      <c r="K21" s="24"/>
      <c r="L21" s="4">
        <v>1</v>
      </c>
      <c r="M21" s="23">
        <f t="shared" si="9"/>
        <v>5</v>
      </c>
      <c r="N21" s="110" t="s">
        <v>150</v>
      </c>
      <c r="O21" s="111"/>
      <c r="P21" s="25"/>
      <c r="Q21" s="26">
        <v>0</v>
      </c>
      <c r="R21" s="27">
        <f t="shared" si="1"/>
        <v>0</v>
      </c>
      <c r="S21" s="25"/>
      <c r="T21" s="28">
        <v>5</v>
      </c>
      <c r="U21" s="28"/>
      <c r="V21" s="28"/>
      <c r="W21" s="28"/>
      <c r="X21" s="28"/>
      <c r="Y21" s="28"/>
      <c r="Z21" s="29">
        <f t="shared" si="2"/>
        <v>5</v>
      </c>
      <c r="AA21" s="5">
        <f t="shared" si="3"/>
        <v>5</v>
      </c>
      <c r="AB21" s="5">
        <v>0</v>
      </c>
      <c r="AC21" s="5">
        <f t="shared" si="4"/>
        <v>5</v>
      </c>
    </row>
    <row r="22" spans="2:29" ht="12.75" customHeight="1" x14ac:dyDescent="0.2">
      <c r="B22" s="40"/>
      <c r="C22" s="40"/>
      <c r="D22" s="40"/>
      <c r="E22" s="40"/>
      <c r="F22" s="40"/>
      <c r="G22" s="40"/>
      <c r="H22" s="40"/>
      <c r="I22" s="40"/>
      <c r="J22" s="40"/>
      <c r="K22" s="40"/>
      <c r="L22" s="40"/>
      <c r="M22" s="40"/>
      <c r="N22" s="40"/>
      <c r="O22" s="40"/>
    </row>
    <row r="23" spans="2:29" ht="12.75" customHeight="1" x14ac:dyDescent="0.2">
      <c r="B23" s="87" t="s">
        <v>274</v>
      </c>
      <c r="C23" s="88"/>
      <c r="D23" s="88"/>
      <c r="E23" s="88"/>
      <c r="F23" s="88"/>
      <c r="G23" s="88"/>
      <c r="H23" s="88"/>
      <c r="I23" s="88"/>
      <c r="J23" s="88"/>
      <c r="K23" s="88"/>
      <c r="L23" s="88"/>
      <c r="M23" s="88"/>
      <c r="N23" s="88"/>
      <c r="O23" s="89"/>
      <c r="Q23" s="22">
        <f>SUM(Q5:Q22)</f>
        <v>1</v>
      </c>
      <c r="R23" s="22">
        <f>SUM(R5:R22)</f>
        <v>0</v>
      </c>
    </row>
    <row r="24" spans="2:29" ht="15" x14ac:dyDescent="0.2">
      <c r="B24" s="90"/>
      <c r="C24" s="91"/>
      <c r="D24" s="92"/>
      <c r="E24" s="93"/>
      <c r="F24" s="93"/>
      <c r="G24" s="93"/>
      <c r="H24" s="93"/>
      <c r="I24" s="93"/>
      <c r="J24" s="93"/>
      <c r="K24" s="93"/>
      <c r="L24" s="93"/>
      <c r="M24" s="93"/>
      <c r="N24" s="93"/>
      <c r="O24" s="94"/>
    </row>
    <row r="25" spans="2:29" x14ac:dyDescent="0.2">
      <c r="B25" s="40"/>
      <c r="C25" s="40"/>
      <c r="D25" s="40"/>
      <c r="E25" s="40"/>
      <c r="F25" s="40"/>
      <c r="G25" s="40"/>
      <c r="H25" s="40"/>
      <c r="I25" s="40"/>
      <c r="J25" s="40"/>
      <c r="K25" s="40"/>
      <c r="L25" s="40"/>
      <c r="M25" s="40"/>
      <c r="N25" s="40"/>
    </row>
    <row r="26" spans="2:29" x14ac:dyDescent="0.2">
      <c r="B26" s="40"/>
      <c r="C26" s="40"/>
      <c r="D26" s="40"/>
      <c r="E26" s="40"/>
      <c r="F26" s="40"/>
      <c r="G26" s="40"/>
      <c r="H26" s="40"/>
      <c r="I26" s="40"/>
      <c r="J26" s="40"/>
      <c r="K26" s="40"/>
      <c r="L26" s="40"/>
      <c r="M26" s="40"/>
      <c r="N26" s="40"/>
      <c r="O26" s="40"/>
    </row>
    <row r="27" spans="2:29" x14ac:dyDescent="0.2">
      <c r="B27" s="40"/>
      <c r="C27" s="40"/>
      <c r="D27" s="40"/>
      <c r="E27" s="40"/>
      <c r="F27" s="40"/>
      <c r="G27" s="40"/>
      <c r="H27" s="40"/>
      <c r="I27" s="40"/>
      <c r="J27" s="40"/>
      <c r="K27" s="40"/>
      <c r="L27" s="40"/>
      <c r="M27" s="40"/>
      <c r="N27" s="40"/>
      <c r="O27" s="40"/>
    </row>
    <row r="28" spans="2:29" x14ac:dyDescent="0.2">
      <c r="B28" s="40"/>
      <c r="C28" s="40"/>
      <c r="D28" s="40"/>
      <c r="E28" s="40"/>
      <c r="F28" s="40"/>
      <c r="G28" s="40"/>
      <c r="H28" s="40"/>
      <c r="I28" s="40"/>
      <c r="J28" s="40"/>
      <c r="K28" s="40"/>
      <c r="L28" s="40"/>
      <c r="M28" s="40"/>
      <c r="N28" s="40"/>
      <c r="O28" s="40"/>
    </row>
    <row r="29" spans="2:29" x14ac:dyDescent="0.2">
      <c r="B29" s="40"/>
      <c r="C29" s="40"/>
      <c r="D29" s="40"/>
      <c r="E29" s="40"/>
      <c r="F29" s="40"/>
      <c r="G29" s="40"/>
      <c r="H29" s="40"/>
      <c r="I29" s="40"/>
      <c r="J29" s="40"/>
      <c r="K29" s="40"/>
      <c r="L29" s="40"/>
      <c r="M29" s="40"/>
      <c r="N29" s="40"/>
      <c r="O29" s="40"/>
    </row>
    <row r="30" spans="2:29" x14ac:dyDescent="0.2">
      <c r="B30" s="40"/>
      <c r="C30" s="40"/>
      <c r="D30" s="40"/>
      <c r="E30" s="40"/>
      <c r="F30" s="40"/>
      <c r="G30" s="40"/>
      <c r="H30" s="40"/>
      <c r="I30" s="40"/>
      <c r="J30" s="40"/>
      <c r="K30" s="40"/>
      <c r="L30" s="40"/>
      <c r="M30" s="40"/>
      <c r="N30" s="40"/>
      <c r="O30" s="40"/>
    </row>
    <row r="31" spans="2:29" x14ac:dyDescent="0.2">
      <c r="B31" s="40"/>
      <c r="C31" s="40"/>
      <c r="D31" s="40"/>
      <c r="E31" s="40"/>
      <c r="F31" s="40"/>
      <c r="G31" s="40"/>
      <c r="H31" s="40"/>
      <c r="I31" s="40"/>
      <c r="J31" s="40"/>
      <c r="K31" s="40"/>
      <c r="L31" s="40"/>
      <c r="M31" s="40"/>
      <c r="N31" s="40"/>
      <c r="O31" s="40"/>
    </row>
    <row r="32" spans="2:29" x14ac:dyDescent="0.2">
      <c r="B32" s="40"/>
      <c r="C32" s="40"/>
      <c r="D32" s="40"/>
      <c r="E32" s="40"/>
      <c r="F32" s="40"/>
      <c r="G32" s="40"/>
      <c r="H32" s="40"/>
      <c r="I32" s="40"/>
      <c r="J32" s="40"/>
      <c r="K32" s="40"/>
      <c r="L32" s="40"/>
      <c r="M32" s="40"/>
      <c r="N32" s="40"/>
      <c r="O32" s="40"/>
    </row>
    <row r="33" spans="2:15" x14ac:dyDescent="0.2">
      <c r="B33" s="41"/>
      <c r="C33" s="41"/>
      <c r="D33" s="41"/>
      <c r="E33" s="41"/>
      <c r="F33" s="41"/>
      <c r="G33" s="41"/>
      <c r="H33" s="41"/>
      <c r="I33" s="41"/>
      <c r="J33" s="41"/>
      <c r="K33" s="41"/>
      <c r="L33" s="41"/>
      <c r="M33" s="41"/>
      <c r="N33" s="41"/>
      <c r="O33" s="41"/>
    </row>
    <row r="34" spans="2:15" x14ac:dyDescent="0.2">
      <c r="B34" s="41"/>
      <c r="C34" s="41"/>
      <c r="D34" s="41"/>
      <c r="E34" s="41"/>
      <c r="F34" s="41"/>
      <c r="G34" s="41"/>
      <c r="H34" s="41"/>
      <c r="I34" s="41"/>
      <c r="J34" s="41"/>
      <c r="K34" s="41"/>
      <c r="L34" s="41"/>
      <c r="M34" s="41"/>
      <c r="N34" s="41"/>
      <c r="O34" s="41"/>
    </row>
    <row r="35" spans="2:15" x14ac:dyDescent="0.2">
      <c r="B35" s="41"/>
      <c r="C35" s="41"/>
      <c r="D35" s="41"/>
      <c r="E35" s="41"/>
      <c r="F35" s="41"/>
      <c r="G35" s="41"/>
      <c r="H35" s="41"/>
      <c r="I35" s="41"/>
      <c r="J35" s="41"/>
      <c r="K35" s="41"/>
      <c r="L35" s="41"/>
      <c r="M35" s="41"/>
      <c r="N35" s="41"/>
      <c r="O35" s="41"/>
    </row>
  </sheetData>
  <mergeCells count="62">
    <mergeCell ref="N10:O12"/>
    <mergeCell ref="D10:D11"/>
    <mergeCell ref="B16:C19"/>
    <mergeCell ref="D16:D17"/>
    <mergeCell ref="G16:G17"/>
    <mergeCell ref="G18:G19"/>
    <mergeCell ref="D18:D19"/>
    <mergeCell ref="N16:O19"/>
    <mergeCell ref="N15:O15"/>
    <mergeCell ref="E16:E17"/>
    <mergeCell ref="F16:F17"/>
    <mergeCell ref="B2:O2"/>
    <mergeCell ref="B3:C4"/>
    <mergeCell ref="L3:L4"/>
    <mergeCell ref="M3:M4"/>
    <mergeCell ref="N3:O4"/>
    <mergeCell ref="D3:D4"/>
    <mergeCell ref="G3:G4"/>
    <mergeCell ref="H3:H4"/>
    <mergeCell ref="I3:I4"/>
    <mergeCell ref="J3:K3"/>
    <mergeCell ref="V3:V4"/>
    <mergeCell ref="N14:O14"/>
    <mergeCell ref="N8:O9"/>
    <mergeCell ref="B5:C5"/>
    <mergeCell ref="N5:O5"/>
    <mergeCell ref="B8:C9"/>
    <mergeCell ref="D8:D9"/>
    <mergeCell ref="B7:O7"/>
    <mergeCell ref="G8:G9"/>
    <mergeCell ref="F3:F4"/>
    <mergeCell ref="E3:E4"/>
    <mergeCell ref="E8:E9"/>
    <mergeCell ref="F8:F9"/>
    <mergeCell ref="E10:E11"/>
    <mergeCell ref="F10:F11"/>
    <mergeCell ref="B10:C12"/>
    <mergeCell ref="AB3:AB4"/>
    <mergeCell ref="AC3:AC4"/>
    <mergeCell ref="B6:C6"/>
    <mergeCell ref="N6:O6"/>
    <mergeCell ref="Q2:R2"/>
    <mergeCell ref="T2:Z2"/>
    <mergeCell ref="AA2:AC2"/>
    <mergeCell ref="W3:W4"/>
    <mergeCell ref="X3:X4"/>
    <mergeCell ref="Y3:Y4"/>
    <mergeCell ref="Z3:Z4"/>
    <mergeCell ref="AA3:AA4"/>
    <mergeCell ref="Q3:Q4"/>
    <mergeCell ref="R3:R4"/>
    <mergeCell ref="T3:T4"/>
    <mergeCell ref="U3:U4"/>
    <mergeCell ref="E18:E19"/>
    <mergeCell ref="F18:F19"/>
    <mergeCell ref="B23:O23"/>
    <mergeCell ref="B24:C24"/>
    <mergeCell ref="D24:O24"/>
    <mergeCell ref="B20:C20"/>
    <mergeCell ref="N20:O20"/>
    <mergeCell ref="B21:C21"/>
    <mergeCell ref="N21:O21"/>
  </mergeCells>
  <pageMargins left="0.70866141732283472" right="0.70866141732283472" top="0.74803149606299213" bottom="0.74803149606299213" header="0.31496062992125984" footer="0.31496062992125984"/>
  <pageSetup paperSize="9"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O162"/>
  <sheetViews>
    <sheetView zoomScaleNormal="100" workbookViewId="0"/>
  </sheetViews>
  <sheetFormatPr defaultRowHeight="14.25" x14ac:dyDescent="0.2"/>
  <cols>
    <col min="1" max="1" width="2.140625" style="8" customWidth="1"/>
    <col min="2" max="2" width="9.140625" style="8"/>
    <col min="3" max="3" width="10.7109375" style="8" customWidth="1"/>
    <col min="4" max="4" width="15.42578125" style="8" customWidth="1"/>
    <col min="5" max="5" width="7.42578125" style="8" customWidth="1"/>
    <col min="6" max="6" width="8.5703125" style="8" customWidth="1"/>
    <col min="7" max="7" width="15.28515625" style="8" customWidth="1"/>
    <col min="8" max="8" width="9.140625" style="8"/>
    <col min="9" max="9" width="9.5703125" style="8" customWidth="1"/>
    <col min="10" max="15" width="9.140625" style="8"/>
    <col min="16" max="16" width="2.5703125" style="8" customWidth="1"/>
    <col min="17" max="18" width="9.140625" style="8"/>
    <col min="19" max="19" width="2.140625" style="8" customWidth="1"/>
    <col min="20" max="16384" width="9.140625" style="8"/>
  </cols>
  <sheetData>
    <row r="1" spans="2:41" ht="8.25" customHeight="1" x14ac:dyDescent="0.2"/>
    <row r="2" spans="2:41" ht="15.75" x14ac:dyDescent="0.25">
      <c r="B2" s="142" t="s">
        <v>35</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41" ht="14.2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c r="AD3" s="21"/>
      <c r="AE3" s="21"/>
      <c r="AF3" s="21"/>
      <c r="AG3" s="21"/>
      <c r="AH3" s="21"/>
      <c r="AI3" s="21"/>
      <c r="AJ3" s="21"/>
      <c r="AK3" s="21"/>
      <c r="AL3" s="21"/>
      <c r="AM3" s="21"/>
      <c r="AN3" s="21"/>
      <c r="AO3" s="21"/>
    </row>
    <row r="4" spans="2:41" x14ac:dyDescent="0.2">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c r="AD4" s="21"/>
      <c r="AE4" s="21"/>
      <c r="AF4" s="21"/>
      <c r="AG4" s="21"/>
      <c r="AH4" s="21"/>
      <c r="AI4" s="21"/>
      <c r="AJ4" s="21"/>
      <c r="AK4" s="21"/>
      <c r="AL4" s="21"/>
      <c r="AM4" s="21"/>
      <c r="AN4" s="21"/>
      <c r="AO4" s="21"/>
    </row>
    <row r="5" spans="2:41" ht="12.75" customHeight="1" x14ac:dyDescent="0.2">
      <c r="B5" s="108" t="s">
        <v>104</v>
      </c>
      <c r="C5" s="109"/>
      <c r="D5" s="24" t="s">
        <v>2</v>
      </c>
      <c r="E5" s="24">
        <v>24</v>
      </c>
      <c r="F5" s="24">
        <v>1</v>
      </c>
      <c r="G5" s="24"/>
      <c r="H5" s="24"/>
      <c r="I5" s="24"/>
      <c r="J5" s="24"/>
      <c r="K5" s="24"/>
      <c r="L5" s="4">
        <v>1</v>
      </c>
      <c r="M5" s="23">
        <f>AC5</f>
        <v>0</v>
      </c>
      <c r="N5" s="171">
        <v>1</v>
      </c>
      <c r="O5" s="111"/>
      <c r="P5" s="25"/>
      <c r="Q5" s="26">
        <v>1</v>
      </c>
      <c r="R5" s="27">
        <f>Q5*M5</f>
        <v>0</v>
      </c>
      <c r="S5" s="25"/>
      <c r="T5" s="28">
        <v>0</v>
      </c>
      <c r="U5" s="28"/>
      <c r="V5" s="28"/>
      <c r="W5" s="28"/>
      <c r="X5" s="28"/>
      <c r="Y5" s="28"/>
      <c r="Z5" s="29">
        <f>SUM(T5:Y5)</f>
        <v>0</v>
      </c>
      <c r="AA5" s="5">
        <f>Z5*L5</f>
        <v>0</v>
      </c>
      <c r="AB5" s="5">
        <v>0</v>
      </c>
      <c r="AC5" s="5">
        <f>AA5+AB5</f>
        <v>0</v>
      </c>
      <c r="AD5" s="21"/>
      <c r="AE5" s="21"/>
      <c r="AF5" s="21"/>
      <c r="AG5" s="21"/>
      <c r="AH5" s="21"/>
      <c r="AI5" s="21"/>
      <c r="AJ5" s="21"/>
      <c r="AK5" s="21"/>
      <c r="AL5" s="21"/>
      <c r="AM5" s="21"/>
      <c r="AN5" s="21"/>
      <c r="AO5" s="21"/>
    </row>
    <row r="6" spans="2:41" ht="12.75" customHeight="1" x14ac:dyDescent="0.2">
      <c r="B6" s="108" t="s">
        <v>105</v>
      </c>
      <c r="C6" s="109"/>
      <c r="D6" s="24" t="s">
        <v>2</v>
      </c>
      <c r="E6" s="24">
        <v>24</v>
      </c>
      <c r="F6" s="24">
        <v>1</v>
      </c>
      <c r="G6" s="24"/>
      <c r="H6" s="24"/>
      <c r="I6" s="24"/>
      <c r="J6" s="24"/>
      <c r="K6" s="24"/>
      <c r="L6" s="4">
        <v>1</v>
      </c>
      <c r="M6" s="23">
        <f>AC6</f>
        <v>20</v>
      </c>
      <c r="N6" s="110" t="s">
        <v>90</v>
      </c>
      <c r="O6" s="111"/>
      <c r="P6" s="25"/>
      <c r="Q6" s="26">
        <v>0</v>
      </c>
      <c r="R6" s="27">
        <f>Q6*M6</f>
        <v>0</v>
      </c>
      <c r="S6" s="25"/>
      <c r="T6" s="28">
        <v>20</v>
      </c>
      <c r="U6" s="28"/>
      <c r="V6" s="28"/>
      <c r="W6" s="28"/>
      <c r="X6" s="28"/>
      <c r="Y6" s="28"/>
      <c r="Z6" s="29">
        <f>SUM(T6:Y6)</f>
        <v>20</v>
      </c>
      <c r="AA6" s="5">
        <f>Z6*L6</f>
        <v>20</v>
      </c>
      <c r="AB6" s="5">
        <v>0</v>
      </c>
      <c r="AC6" s="5">
        <f>AA6+AB6</f>
        <v>20</v>
      </c>
      <c r="AD6" s="21"/>
      <c r="AE6" s="21"/>
      <c r="AF6" s="21"/>
      <c r="AG6" s="21"/>
      <c r="AH6" s="21"/>
      <c r="AI6" s="21"/>
      <c r="AJ6" s="21"/>
      <c r="AK6" s="21"/>
      <c r="AL6" s="21"/>
      <c r="AM6" s="21"/>
      <c r="AN6" s="21"/>
      <c r="AO6" s="21"/>
    </row>
    <row r="7" spans="2:41" ht="12.75" customHeight="1" x14ac:dyDescent="0.2">
      <c r="B7" s="197" t="s">
        <v>10</v>
      </c>
      <c r="C7" s="198"/>
      <c r="D7" s="198"/>
      <c r="E7" s="198"/>
      <c r="F7" s="198"/>
      <c r="G7" s="198"/>
      <c r="H7" s="198"/>
      <c r="I7" s="198"/>
      <c r="J7" s="198"/>
      <c r="K7" s="198"/>
      <c r="L7" s="198"/>
      <c r="M7" s="198"/>
      <c r="N7" s="198"/>
      <c r="O7" s="199"/>
      <c r="P7" s="25"/>
      <c r="Q7" s="35"/>
      <c r="R7" s="36"/>
      <c r="S7" s="25"/>
      <c r="T7" s="37"/>
      <c r="U7" s="38"/>
      <c r="V7" s="38"/>
      <c r="W7" s="38"/>
      <c r="X7" s="38"/>
      <c r="Y7" s="38"/>
      <c r="Z7" s="39"/>
      <c r="AA7" s="6"/>
      <c r="AB7" s="6"/>
      <c r="AC7" s="7"/>
      <c r="AD7" s="21"/>
      <c r="AE7" s="21"/>
      <c r="AF7" s="21"/>
      <c r="AG7" s="21"/>
      <c r="AH7" s="21"/>
      <c r="AI7" s="21"/>
      <c r="AJ7" s="21"/>
      <c r="AK7" s="21"/>
      <c r="AL7" s="21"/>
      <c r="AM7" s="21"/>
      <c r="AN7" s="21"/>
      <c r="AO7" s="21"/>
    </row>
    <row r="8" spans="2:41" ht="12.75" customHeight="1" x14ac:dyDescent="0.2">
      <c r="B8" s="214" t="s">
        <v>36</v>
      </c>
      <c r="C8" s="221" t="s">
        <v>265</v>
      </c>
      <c r="D8" s="187" t="s">
        <v>111</v>
      </c>
      <c r="E8" s="187">
        <v>10</v>
      </c>
      <c r="F8" s="187">
        <v>3</v>
      </c>
      <c r="G8" s="187"/>
      <c r="H8" s="187"/>
      <c r="I8" s="42" t="s">
        <v>32</v>
      </c>
      <c r="J8" s="42"/>
      <c r="K8" s="42"/>
      <c r="L8" s="4">
        <v>1</v>
      </c>
      <c r="M8" s="23">
        <f t="shared" ref="M8:M30" si="0">AC8</f>
        <v>78</v>
      </c>
      <c r="N8" s="191" t="s">
        <v>144</v>
      </c>
      <c r="O8" s="192"/>
      <c r="P8" s="21"/>
      <c r="Q8" s="26">
        <v>0</v>
      </c>
      <c r="R8" s="27">
        <f t="shared" ref="R8:R30" si="1">Q8*M8</f>
        <v>0</v>
      </c>
      <c r="S8" s="21"/>
      <c r="T8" s="28">
        <v>75</v>
      </c>
      <c r="U8" s="28"/>
      <c r="V8" s="28"/>
      <c r="W8" s="28">
        <v>3</v>
      </c>
      <c r="X8" s="28"/>
      <c r="Y8" s="28"/>
      <c r="Z8" s="29">
        <f t="shared" ref="Z8:Z30" si="2">SUM(T8:Y8)</f>
        <v>78</v>
      </c>
      <c r="AA8" s="5">
        <f t="shared" ref="AA8:AA30" si="3">Z8*L8</f>
        <v>78</v>
      </c>
      <c r="AB8" s="5">
        <v>0</v>
      </c>
      <c r="AC8" s="5">
        <f t="shared" ref="AC8:AC30" si="4">AA8+AB8</f>
        <v>78</v>
      </c>
      <c r="AD8" s="21"/>
      <c r="AE8" s="21"/>
      <c r="AF8" s="21"/>
      <c r="AG8" s="21"/>
      <c r="AH8" s="21"/>
      <c r="AI8" s="21"/>
      <c r="AJ8" s="21"/>
      <c r="AK8" s="21"/>
      <c r="AL8" s="21"/>
      <c r="AM8" s="21"/>
      <c r="AN8" s="21"/>
      <c r="AO8" s="21"/>
    </row>
    <row r="9" spans="2:41" ht="12.75" customHeight="1" x14ac:dyDescent="0.2">
      <c r="B9" s="218"/>
      <c r="C9" s="222"/>
      <c r="D9" s="209"/>
      <c r="E9" s="188"/>
      <c r="F9" s="188"/>
      <c r="G9" s="209"/>
      <c r="H9" s="209"/>
      <c r="I9" s="42" t="s">
        <v>15</v>
      </c>
      <c r="J9" s="42"/>
      <c r="K9" s="42"/>
      <c r="L9" s="4">
        <v>1</v>
      </c>
      <c r="M9" s="23">
        <f t="shared" si="0"/>
        <v>78</v>
      </c>
      <c r="N9" s="207"/>
      <c r="O9" s="208"/>
      <c r="P9" s="21"/>
      <c r="Q9" s="26">
        <v>0</v>
      </c>
      <c r="R9" s="27">
        <f t="shared" si="1"/>
        <v>0</v>
      </c>
      <c r="S9" s="21"/>
      <c r="T9" s="28">
        <v>75</v>
      </c>
      <c r="U9" s="28"/>
      <c r="V9" s="28"/>
      <c r="W9" s="28">
        <v>3</v>
      </c>
      <c r="X9" s="28"/>
      <c r="Y9" s="28"/>
      <c r="Z9" s="29">
        <f t="shared" si="2"/>
        <v>78</v>
      </c>
      <c r="AA9" s="5">
        <f t="shared" si="3"/>
        <v>78</v>
      </c>
      <c r="AB9" s="5">
        <v>0</v>
      </c>
      <c r="AC9" s="5">
        <f t="shared" si="4"/>
        <v>78</v>
      </c>
      <c r="AD9" s="21"/>
      <c r="AE9" s="21"/>
      <c r="AF9" s="21"/>
      <c r="AG9" s="21"/>
      <c r="AH9" s="21"/>
      <c r="AI9" s="21"/>
      <c r="AJ9" s="21"/>
      <c r="AK9" s="21"/>
      <c r="AL9" s="21"/>
      <c r="AM9" s="21"/>
      <c r="AN9" s="21"/>
      <c r="AO9" s="21"/>
    </row>
    <row r="10" spans="2:41" ht="12.75" customHeight="1" x14ac:dyDescent="0.2">
      <c r="B10" s="200" t="s">
        <v>152</v>
      </c>
      <c r="C10" s="201"/>
      <c r="D10" s="42" t="s">
        <v>109</v>
      </c>
      <c r="E10" s="42">
        <v>10</v>
      </c>
      <c r="F10" s="42">
        <v>1</v>
      </c>
      <c r="G10" s="42" t="s">
        <v>20</v>
      </c>
      <c r="H10" s="43" t="s">
        <v>23</v>
      </c>
      <c r="I10" s="42"/>
      <c r="J10" s="42"/>
      <c r="K10" s="42"/>
      <c r="L10" s="42">
        <v>4</v>
      </c>
      <c r="M10" s="23">
        <f t="shared" ref="M10:M13" si="5">AC10</f>
        <v>28</v>
      </c>
      <c r="N10" s="191" t="s">
        <v>153</v>
      </c>
      <c r="O10" s="192"/>
      <c r="P10" s="21"/>
      <c r="Q10" s="26">
        <v>0</v>
      </c>
      <c r="R10" s="27">
        <f t="shared" ref="R10:R13" si="6">Q10*M10</f>
        <v>0</v>
      </c>
      <c r="S10" s="21"/>
      <c r="T10" s="28">
        <v>5</v>
      </c>
      <c r="U10" s="28">
        <v>2</v>
      </c>
      <c r="V10" s="28"/>
      <c r="W10" s="28"/>
      <c r="X10" s="28"/>
      <c r="Y10" s="28"/>
      <c r="Z10" s="29">
        <f t="shared" ref="Z10:Z13" si="7">SUM(T10:Y10)</f>
        <v>7</v>
      </c>
      <c r="AA10" s="5">
        <f t="shared" ref="AA10:AA13" si="8">Z10*L10</f>
        <v>28</v>
      </c>
      <c r="AB10" s="5">
        <v>0</v>
      </c>
      <c r="AC10" s="5">
        <f t="shared" ref="AC10:AC13" si="9">AA10+AB10</f>
        <v>28</v>
      </c>
      <c r="AD10" s="21"/>
      <c r="AE10" s="21"/>
      <c r="AF10" s="21"/>
      <c r="AG10" s="21"/>
      <c r="AH10" s="21"/>
      <c r="AI10" s="21"/>
      <c r="AJ10" s="21"/>
      <c r="AK10" s="21"/>
      <c r="AL10" s="21"/>
      <c r="AM10" s="21"/>
      <c r="AN10" s="21"/>
      <c r="AO10" s="21"/>
    </row>
    <row r="11" spans="2:41" ht="12.75" customHeight="1" x14ac:dyDescent="0.2">
      <c r="B11" s="204"/>
      <c r="C11" s="205"/>
      <c r="D11" s="42" t="s">
        <v>121</v>
      </c>
      <c r="E11" s="42">
        <v>10</v>
      </c>
      <c r="F11" s="42">
        <v>1</v>
      </c>
      <c r="G11" s="42" t="s">
        <v>20</v>
      </c>
      <c r="H11" s="43" t="s">
        <v>23</v>
      </c>
      <c r="I11" s="42"/>
      <c r="J11" s="42"/>
      <c r="K11" s="42"/>
      <c r="L11" s="42">
        <v>4</v>
      </c>
      <c r="M11" s="23">
        <f t="shared" si="5"/>
        <v>28</v>
      </c>
      <c r="N11" s="207"/>
      <c r="O11" s="208"/>
      <c r="P11" s="21"/>
      <c r="Q11" s="26">
        <v>0</v>
      </c>
      <c r="R11" s="27">
        <f t="shared" si="6"/>
        <v>0</v>
      </c>
      <c r="S11" s="21"/>
      <c r="T11" s="28">
        <v>5</v>
      </c>
      <c r="U11" s="28">
        <v>2</v>
      </c>
      <c r="V11" s="28"/>
      <c r="W11" s="28"/>
      <c r="X11" s="28"/>
      <c r="Y11" s="28"/>
      <c r="Z11" s="29">
        <f t="shared" si="7"/>
        <v>7</v>
      </c>
      <c r="AA11" s="5">
        <f t="shared" si="8"/>
        <v>28</v>
      </c>
      <c r="AB11" s="5">
        <v>0</v>
      </c>
      <c r="AC11" s="5">
        <f t="shared" si="9"/>
        <v>28</v>
      </c>
      <c r="AD11" s="21"/>
      <c r="AE11" s="21"/>
      <c r="AF11" s="21"/>
      <c r="AG11" s="21"/>
      <c r="AH11" s="21"/>
      <c r="AI11" s="21"/>
      <c r="AJ11" s="21"/>
      <c r="AK11" s="21"/>
      <c r="AL11" s="21"/>
      <c r="AM11" s="21"/>
      <c r="AN11" s="21"/>
      <c r="AO11" s="21"/>
    </row>
    <row r="12" spans="2:41" ht="12.75" customHeight="1" x14ac:dyDescent="0.2">
      <c r="B12" s="200" t="s">
        <v>154</v>
      </c>
      <c r="C12" s="201"/>
      <c r="D12" s="187" t="s">
        <v>115</v>
      </c>
      <c r="E12" s="187">
        <v>8</v>
      </c>
      <c r="F12" s="187">
        <v>1</v>
      </c>
      <c r="G12" s="43" t="s">
        <v>20</v>
      </c>
      <c r="H12" s="43" t="s">
        <v>23</v>
      </c>
      <c r="I12" s="42" t="s">
        <v>15</v>
      </c>
      <c r="J12" s="42"/>
      <c r="K12" s="42"/>
      <c r="L12" s="42">
        <v>4</v>
      </c>
      <c r="M12" s="23">
        <f t="shared" si="5"/>
        <v>40</v>
      </c>
      <c r="N12" s="191" t="s">
        <v>266</v>
      </c>
      <c r="O12" s="192"/>
      <c r="P12" s="21"/>
      <c r="Q12" s="26">
        <v>0</v>
      </c>
      <c r="R12" s="27">
        <f t="shared" si="6"/>
        <v>0</v>
      </c>
      <c r="S12" s="21"/>
      <c r="T12" s="28">
        <v>5</v>
      </c>
      <c r="U12" s="28">
        <v>2</v>
      </c>
      <c r="V12" s="28"/>
      <c r="W12" s="28">
        <v>3</v>
      </c>
      <c r="X12" s="28"/>
      <c r="Y12" s="28"/>
      <c r="Z12" s="29">
        <f t="shared" si="7"/>
        <v>10</v>
      </c>
      <c r="AA12" s="5">
        <f t="shared" si="8"/>
        <v>40</v>
      </c>
      <c r="AB12" s="5">
        <v>0</v>
      </c>
      <c r="AC12" s="5">
        <f t="shared" si="9"/>
        <v>40</v>
      </c>
      <c r="AD12" s="21"/>
      <c r="AE12" s="21"/>
      <c r="AF12" s="21"/>
      <c r="AG12" s="21"/>
      <c r="AH12" s="21"/>
      <c r="AI12" s="21"/>
      <c r="AJ12" s="21"/>
      <c r="AK12" s="21"/>
      <c r="AL12" s="21"/>
      <c r="AM12" s="21"/>
      <c r="AN12" s="21"/>
      <c r="AO12" s="21"/>
    </row>
    <row r="13" spans="2:41" ht="12.75" customHeight="1" x14ac:dyDescent="0.2">
      <c r="B13" s="204"/>
      <c r="C13" s="205"/>
      <c r="D13" s="188"/>
      <c r="E13" s="188"/>
      <c r="F13" s="188"/>
      <c r="G13" s="42" t="s">
        <v>30</v>
      </c>
      <c r="H13" s="42" t="s">
        <v>23</v>
      </c>
      <c r="I13" s="42" t="s">
        <v>15</v>
      </c>
      <c r="J13" s="42"/>
      <c r="K13" s="42"/>
      <c r="L13" s="42">
        <v>4</v>
      </c>
      <c r="M13" s="23">
        <f t="shared" si="5"/>
        <v>32</v>
      </c>
      <c r="N13" s="207"/>
      <c r="O13" s="208"/>
      <c r="P13" s="21"/>
      <c r="Q13" s="26">
        <v>0</v>
      </c>
      <c r="R13" s="27">
        <f t="shared" si="6"/>
        <v>0</v>
      </c>
      <c r="S13" s="21"/>
      <c r="T13" s="28">
        <v>5</v>
      </c>
      <c r="U13" s="28"/>
      <c r="V13" s="28"/>
      <c r="W13" s="28">
        <v>3</v>
      </c>
      <c r="X13" s="28"/>
      <c r="Y13" s="28"/>
      <c r="Z13" s="29">
        <f t="shared" si="7"/>
        <v>8</v>
      </c>
      <c r="AA13" s="5">
        <f t="shared" si="8"/>
        <v>32</v>
      </c>
      <c r="AB13" s="5">
        <v>0</v>
      </c>
      <c r="AC13" s="5">
        <f t="shared" si="9"/>
        <v>32</v>
      </c>
      <c r="AD13" s="21"/>
      <c r="AE13" s="21"/>
      <c r="AF13" s="21"/>
      <c r="AG13" s="21"/>
      <c r="AH13" s="21"/>
      <c r="AI13" s="21"/>
      <c r="AJ13" s="21"/>
      <c r="AK13" s="21"/>
      <c r="AL13" s="21"/>
      <c r="AM13" s="21"/>
      <c r="AN13" s="21"/>
      <c r="AO13" s="21"/>
    </row>
    <row r="14" spans="2:41" customFormat="1" ht="12.75" customHeight="1" x14ac:dyDescent="0.25">
      <c r="B14" s="84" t="s">
        <v>275</v>
      </c>
      <c r="C14" s="53"/>
      <c r="D14" s="54"/>
      <c r="E14" s="54"/>
      <c r="F14" s="54"/>
      <c r="G14" s="54"/>
      <c r="H14" s="54"/>
      <c r="I14" s="54"/>
      <c r="J14" s="54"/>
      <c r="K14" s="54"/>
      <c r="L14" s="55"/>
      <c r="M14" s="56"/>
      <c r="N14" s="56"/>
      <c r="O14" s="57"/>
      <c r="T14" s="58"/>
      <c r="U14" s="59"/>
      <c r="V14" s="59"/>
      <c r="W14" s="59"/>
      <c r="X14" s="59"/>
      <c r="Y14" s="59"/>
      <c r="Z14" s="60"/>
      <c r="AA14" s="61"/>
      <c r="AB14" s="61"/>
      <c r="AC14" s="62"/>
    </row>
    <row r="15" spans="2:41" ht="12.75" customHeight="1" x14ac:dyDescent="0.2">
      <c r="B15" s="195" t="s">
        <v>37</v>
      </c>
      <c r="C15" s="195"/>
      <c r="D15" s="42" t="s">
        <v>18</v>
      </c>
      <c r="E15" s="42">
        <v>20</v>
      </c>
      <c r="F15" s="42">
        <v>1</v>
      </c>
      <c r="G15" s="42" t="s">
        <v>20</v>
      </c>
      <c r="H15" s="42" t="s">
        <v>11</v>
      </c>
      <c r="I15" s="26"/>
      <c r="J15" s="42" t="s">
        <v>29</v>
      </c>
      <c r="K15" s="42"/>
      <c r="L15" s="42">
        <v>4</v>
      </c>
      <c r="M15" s="23">
        <f>AC15</f>
        <v>80</v>
      </c>
      <c r="N15" s="65" t="s">
        <v>126</v>
      </c>
      <c r="O15" s="220" t="s">
        <v>90</v>
      </c>
      <c r="P15" s="21"/>
      <c r="Q15" s="26">
        <v>0</v>
      </c>
      <c r="R15" s="27">
        <f>Q15*M15</f>
        <v>0</v>
      </c>
      <c r="S15" s="21"/>
      <c r="T15" s="28">
        <v>10</v>
      </c>
      <c r="U15" s="28">
        <v>2</v>
      </c>
      <c r="V15" s="28">
        <v>5</v>
      </c>
      <c r="W15" s="28"/>
      <c r="X15" s="28">
        <v>3</v>
      </c>
      <c r="Y15" s="28"/>
      <c r="Z15" s="29">
        <f>SUM(T15:Y15)</f>
        <v>20</v>
      </c>
      <c r="AA15" s="5">
        <f>Z15*L15</f>
        <v>80</v>
      </c>
      <c r="AB15" s="5">
        <v>0</v>
      </c>
      <c r="AC15" s="5">
        <f>AA15+AB15</f>
        <v>80</v>
      </c>
      <c r="AD15" s="21"/>
      <c r="AE15" s="21"/>
      <c r="AF15" s="21"/>
      <c r="AG15" s="21"/>
      <c r="AH15" s="21"/>
      <c r="AI15" s="21"/>
      <c r="AJ15" s="21"/>
      <c r="AK15" s="21"/>
      <c r="AL15" s="21"/>
      <c r="AM15" s="21"/>
      <c r="AN15" s="21"/>
      <c r="AO15" s="21"/>
    </row>
    <row r="16" spans="2:41" ht="12.75" customHeight="1" x14ac:dyDescent="0.2">
      <c r="B16" s="195" t="s">
        <v>155</v>
      </c>
      <c r="C16" s="195"/>
      <c r="D16" s="42" t="s">
        <v>18</v>
      </c>
      <c r="E16" s="42">
        <v>20</v>
      </c>
      <c r="F16" s="42">
        <v>1</v>
      </c>
      <c r="G16" s="42" t="s">
        <v>20</v>
      </c>
      <c r="H16" s="42" t="s">
        <v>23</v>
      </c>
      <c r="I16" s="26"/>
      <c r="J16" s="42" t="s">
        <v>29</v>
      </c>
      <c r="K16" s="42"/>
      <c r="L16" s="42">
        <v>4</v>
      </c>
      <c r="M16" s="23">
        <f>AC16</f>
        <v>60</v>
      </c>
      <c r="N16" s="66" t="s">
        <v>90</v>
      </c>
      <c r="O16" s="188"/>
      <c r="P16" s="21"/>
      <c r="Q16" s="26">
        <v>0</v>
      </c>
      <c r="R16" s="27">
        <f>Q16*M16</f>
        <v>0</v>
      </c>
      <c r="S16" s="21"/>
      <c r="T16" s="28">
        <v>10</v>
      </c>
      <c r="U16" s="28">
        <v>2</v>
      </c>
      <c r="V16" s="28"/>
      <c r="W16" s="28"/>
      <c r="X16" s="28">
        <v>3</v>
      </c>
      <c r="Y16" s="28"/>
      <c r="Z16" s="29">
        <f>SUM(T16:Y16)</f>
        <v>15</v>
      </c>
      <c r="AA16" s="5">
        <f>Z16*L16</f>
        <v>60</v>
      </c>
      <c r="AB16" s="5">
        <v>0</v>
      </c>
      <c r="AC16" s="5">
        <f>AA16+AB16</f>
        <v>60</v>
      </c>
      <c r="AD16" s="21"/>
      <c r="AE16" s="21"/>
      <c r="AF16" s="21"/>
      <c r="AG16" s="21"/>
      <c r="AH16" s="21"/>
      <c r="AI16" s="21"/>
      <c r="AJ16" s="21"/>
      <c r="AK16" s="21"/>
      <c r="AL16" s="21"/>
      <c r="AM16" s="21"/>
      <c r="AN16" s="21"/>
      <c r="AO16" s="21"/>
    </row>
    <row r="17" spans="2:41" ht="12.75" customHeight="1" x14ac:dyDescent="0.2">
      <c r="B17" s="210" t="s">
        <v>38</v>
      </c>
      <c r="C17" s="211"/>
      <c r="D17" s="42" t="s">
        <v>121</v>
      </c>
      <c r="E17" s="42">
        <v>8</v>
      </c>
      <c r="F17" s="42">
        <v>1</v>
      </c>
      <c r="G17" s="42" t="s">
        <v>20</v>
      </c>
      <c r="H17" s="42" t="s">
        <v>23</v>
      </c>
      <c r="I17" s="42"/>
      <c r="J17" s="42"/>
      <c r="K17" s="42"/>
      <c r="L17" s="42">
        <v>4</v>
      </c>
      <c r="M17" s="23">
        <f t="shared" si="0"/>
        <v>28</v>
      </c>
      <c r="N17" s="110" t="s">
        <v>90</v>
      </c>
      <c r="O17" s="111"/>
      <c r="P17" s="21"/>
      <c r="Q17" s="26">
        <v>0</v>
      </c>
      <c r="R17" s="27">
        <f t="shared" si="1"/>
        <v>0</v>
      </c>
      <c r="S17" s="21"/>
      <c r="T17" s="28">
        <v>5</v>
      </c>
      <c r="U17" s="28">
        <v>2</v>
      </c>
      <c r="V17" s="28"/>
      <c r="W17" s="28"/>
      <c r="X17" s="28"/>
      <c r="Y17" s="28"/>
      <c r="Z17" s="29">
        <f t="shared" si="2"/>
        <v>7</v>
      </c>
      <c r="AA17" s="5">
        <f t="shared" si="3"/>
        <v>28</v>
      </c>
      <c r="AB17" s="5">
        <v>0</v>
      </c>
      <c r="AC17" s="5">
        <f t="shared" si="4"/>
        <v>28</v>
      </c>
      <c r="AD17" s="21"/>
      <c r="AE17" s="21"/>
      <c r="AF17" s="21"/>
      <c r="AG17" s="21"/>
      <c r="AH17" s="21"/>
      <c r="AI17" s="21"/>
      <c r="AJ17" s="21"/>
      <c r="AK17" s="21"/>
      <c r="AL17" s="21"/>
      <c r="AM17" s="21"/>
      <c r="AN17" s="21"/>
      <c r="AO17" s="21"/>
    </row>
    <row r="18" spans="2:41" ht="12.75" customHeight="1" x14ac:dyDescent="0.2">
      <c r="B18" s="210" t="s">
        <v>156</v>
      </c>
      <c r="C18" s="211"/>
      <c r="D18" s="42" t="s">
        <v>121</v>
      </c>
      <c r="E18" s="42">
        <v>8</v>
      </c>
      <c r="F18" s="42">
        <v>1</v>
      </c>
      <c r="G18" s="42" t="s">
        <v>20</v>
      </c>
      <c r="H18" s="42" t="s">
        <v>23</v>
      </c>
      <c r="I18" s="42"/>
      <c r="J18" s="42"/>
      <c r="K18" s="42"/>
      <c r="L18" s="42">
        <v>4</v>
      </c>
      <c r="M18" s="23">
        <f t="shared" ref="M18:M21" si="10">AC18</f>
        <v>28</v>
      </c>
      <c r="N18" s="110" t="s">
        <v>90</v>
      </c>
      <c r="O18" s="111"/>
      <c r="P18" s="21"/>
      <c r="Q18" s="26">
        <v>0</v>
      </c>
      <c r="R18" s="27">
        <f t="shared" ref="R18:R21" si="11">Q18*M18</f>
        <v>0</v>
      </c>
      <c r="S18" s="21"/>
      <c r="T18" s="28">
        <v>5</v>
      </c>
      <c r="U18" s="28">
        <v>2</v>
      </c>
      <c r="V18" s="28"/>
      <c r="W18" s="28"/>
      <c r="X18" s="28"/>
      <c r="Y18" s="28"/>
      <c r="Z18" s="29">
        <f t="shared" ref="Z18:Z21" si="12">SUM(T18:Y18)</f>
        <v>7</v>
      </c>
      <c r="AA18" s="5">
        <f t="shared" ref="AA18:AA21" si="13">Z18*L18</f>
        <v>28</v>
      </c>
      <c r="AB18" s="5">
        <v>0</v>
      </c>
      <c r="AC18" s="5">
        <f t="shared" ref="AC18:AC21" si="14">AA18+AB18</f>
        <v>28</v>
      </c>
      <c r="AD18" s="21"/>
      <c r="AE18" s="21"/>
      <c r="AF18" s="21"/>
      <c r="AG18" s="21"/>
      <c r="AH18" s="21"/>
      <c r="AI18" s="21"/>
      <c r="AJ18" s="21"/>
      <c r="AK18" s="21"/>
      <c r="AL18" s="21"/>
      <c r="AM18" s="21"/>
      <c r="AN18" s="21"/>
      <c r="AO18" s="21"/>
    </row>
    <row r="19" spans="2:41" ht="12.75" customHeight="1" x14ac:dyDescent="0.2">
      <c r="B19" s="195" t="s">
        <v>157</v>
      </c>
      <c r="C19" s="195"/>
      <c r="D19" s="187" t="s">
        <v>110</v>
      </c>
      <c r="E19" s="187">
        <v>8</v>
      </c>
      <c r="F19" s="187">
        <v>1</v>
      </c>
      <c r="G19" s="42" t="s">
        <v>20</v>
      </c>
      <c r="H19" s="42" t="s">
        <v>23</v>
      </c>
      <c r="I19" s="42" t="s">
        <v>39</v>
      </c>
      <c r="J19" s="42"/>
      <c r="K19" s="42"/>
      <c r="L19" s="42">
        <v>4</v>
      </c>
      <c r="M19" s="23">
        <f t="shared" si="10"/>
        <v>40</v>
      </c>
      <c r="N19" s="191" t="s">
        <v>143</v>
      </c>
      <c r="O19" s="192"/>
      <c r="P19" s="21"/>
      <c r="Q19" s="26">
        <v>0</v>
      </c>
      <c r="R19" s="27">
        <f t="shared" si="11"/>
        <v>0</v>
      </c>
      <c r="S19" s="21"/>
      <c r="T19" s="28">
        <v>5</v>
      </c>
      <c r="U19" s="28">
        <v>2</v>
      </c>
      <c r="V19" s="28"/>
      <c r="W19" s="28">
        <v>3</v>
      </c>
      <c r="X19" s="28"/>
      <c r="Y19" s="28"/>
      <c r="Z19" s="29">
        <f t="shared" si="12"/>
        <v>10</v>
      </c>
      <c r="AA19" s="5">
        <f t="shared" si="13"/>
        <v>40</v>
      </c>
      <c r="AB19" s="5">
        <v>0</v>
      </c>
      <c r="AC19" s="5">
        <f t="shared" si="14"/>
        <v>40</v>
      </c>
      <c r="AD19" s="21"/>
      <c r="AE19" s="21"/>
      <c r="AF19" s="21"/>
      <c r="AG19" s="21"/>
      <c r="AH19" s="21"/>
      <c r="AI19" s="21"/>
      <c r="AJ19" s="21"/>
      <c r="AK19" s="21"/>
      <c r="AL19" s="21"/>
      <c r="AM19" s="21"/>
      <c r="AN19" s="21"/>
      <c r="AO19" s="21"/>
    </row>
    <row r="20" spans="2:41" ht="12.75" customHeight="1" x14ac:dyDescent="0.2">
      <c r="B20" s="195"/>
      <c r="C20" s="195"/>
      <c r="D20" s="188"/>
      <c r="E20" s="188"/>
      <c r="F20" s="188"/>
      <c r="G20" s="42" t="s">
        <v>30</v>
      </c>
      <c r="H20" s="42" t="s">
        <v>23</v>
      </c>
      <c r="I20" s="42" t="s">
        <v>39</v>
      </c>
      <c r="J20" s="42"/>
      <c r="K20" s="42"/>
      <c r="L20" s="42">
        <v>4</v>
      </c>
      <c r="M20" s="23">
        <f t="shared" si="10"/>
        <v>32</v>
      </c>
      <c r="N20" s="193"/>
      <c r="O20" s="194"/>
      <c r="P20" s="21"/>
      <c r="Q20" s="26">
        <v>0</v>
      </c>
      <c r="R20" s="27">
        <f t="shared" ref="R20" si="15">Q20*M20</f>
        <v>0</v>
      </c>
      <c r="S20" s="21"/>
      <c r="T20" s="28">
        <v>5</v>
      </c>
      <c r="U20" s="28"/>
      <c r="V20" s="28"/>
      <c r="W20" s="28">
        <v>3</v>
      </c>
      <c r="X20" s="28"/>
      <c r="Y20" s="28"/>
      <c r="Z20" s="29">
        <f t="shared" ref="Z20" si="16">SUM(T20:Y20)</f>
        <v>8</v>
      </c>
      <c r="AA20" s="5">
        <f t="shared" ref="AA20" si="17">Z20*L20</f>
        <v>32</v>
      </c>
      <c r="AB20" s="5">
        <v>0</v>
      </c>
      <c r="AC20" s="5">
        <f t="shared" ref="AC20" si="18">AA20+AB20</f>
        <v>32</v>
      </c>
      <c r="AD20" s="21"/>
      <c r="AE20" s="21"/>
      <c r="AF20" s="21"/>
      <c r="AG20" s="21"/>
      <c r="AH20" s="21"/>
      <c r="AI20" s="21"/>
      <c r="AJ20" s="21"/>
      <c r="AK20" s="21"/>
      <c r="AL20" s="21"/>
      <c r="AM20" s="21"/>
      <c r="AN20" s="21"/>
      <c r="AO20" s="21"/>
    </row>
    <row r="21" spans="2:41" ht="12.75" customHeight="1" x14ac:dyDescent="0.2">
      <c r="B21" s="195"/>
      <c r="C21" s="195"/>
      <c r="D21" s="42" t="s">
        <v>16</v>
      </c>
      <c r="E21" s="42">
        <v>12</v>
      </c>
      <c r="F21" s="42">
        <v>1</v>
      </c>
      <c r="G21" s="42" t="s">
        <v>30</v>
      </c>
      <c r="H21" s="42" t="s">
        <v>23</v>
      </c>
      <c r="I21" s="42" t="s">
        <v>39</v>
      </c>
      <c r="J21" s="42"/>
      <c r="K21" s="42"/>
      <c r="L21" s="42">
        <v>4</v>
      </c>
      <c r="M21" s="23">
        <f t="shared" si="10"/>
        <v>32</v>
      </c>
      <c r="N21" s="193"/>
      <c r="O21" s="194"/>
      <c r="P21" s="21"/>
      <c r="Q21" s="26">
        <v>0</v>
      </c>
      <c r="R21" s="27">
        <f t="shared" si="11"/>
        <v>0</v>
      </c>
      <c r="S21" s="21"/>
      <c r="T21" s="28">
        <v>5</v>
      </c>
      <c r="U21" s="28"/>
      <c r="V21" s="28"/>
      <c r="W21" s="28">
        <v>3</v>
      </c>
      <c r="X21" s="28"/>
      <c r="Y21" s="28"/>
      <c r="Z21" s="29">
        <f t="shared" si="12"/>
        <v>8</v>
      </c>
      <c r="AA21" s="5">
        <f t="shared" si="13"/>
        <v>32</v>
      </c>
      <c r="AB21" s="5">
        <v>0</v>
      </c>
      <c r="AC21" s="5">
        <f t="shared" si="14"/>
        <v>32</v>
      </c>
      <c r="AD21" s="21"/>
      <c r="AE21" s="21"/>
      <c r="AF21" s="21"/>
      <c r="AG21" s="21"/>
      <c r="AH21" s="21"/>
      <c r="AI21" s="21"/>
      <c r="AJ21" s="21"/>
      <c r="AK21" s="21"/>
      <c r="AL21" s="21"/>
      <c r="AM21" s="21"/>
      <c r="AN21" s="21"/>
      <c r="AO21" s="21"/>
    </row>
    <row r="22" spans="2:41" ht="12.75" customHeight="1" x14ac:dyDescent="0.2">
      <c r="B22" s="214" t="s">
        <v>159</v>
      </c>
      <c r="C22" s="215"/>
      <c r="D22" s="187" t="s">
        <v>121</v>
      </c>
      <c r="E22" s="187">
        <v>8</v>
      </c>
      <c r="F22" s="187">
        <v>1</v>
      </c>
      <c r="G22" s="42" t="s">
        <v>20</v>
      </c>
      <c r="H22" s="42" t="s">
        <v>23</v>
      </c>
      <c r="I22" s="52" t="s">
        <v>158</v>
      </c>
      <c r="J22" s="42" t="s">
        <v>160</v>
      </c>
      <c r="K22" s="42"/>
      <c r="L22" s="42">
        <v>4</v>
      </c>
      <c r="M22" s="23">
        <f t="shared" si="0"/>
        <v>52</v>
      </c>
      <c r="N22" s="193"/>
      <c r="O22" s="194"/>
      <c r="P22" s="21"/>
      <c r="Q22" s="26">
        <v>0</v>
      </c>
      <c r="R22" s="27">
        <f t="shared" si="1"/>
        <v>0</v>
      </c>
      <c r="S22" s="21"/>
      <c r="T22" s="28">
        <v>5</v>
      </c>
      <c r="U22" s="28">
        <v>2</v>
      </c>
      <c r="V22" s="28"/>
      <c r="W22" s="28">
        <v>3</v>
      </c>
      <c r="X22" s="28">
        <v>3</v>
      </c>
      <c r="Y22" s="28"/>
      <c r="Z22" s="29">
        <f t="shared" si="2"/>
        <v>13</v>
      </c>
      <c r="AA22" s="5">
        <f t="shared" si="3"/>
        <v>52</v>
      </c>
      <c r="AB22" s="5">
        <v>0</v>
      </c>
      <c r="AC22" s="5">
        <f t="shared" si="4"/>
        <v>52</v>
      </c>
      <c r="AD22" s="21"/>
      <c r="AE22" s="21"/>
      <c r="AF22" s="21"/>
      <c r="AG22" s="21"/>
      <c r="AH22" s="21"/>
      <c r="AI22" s="21"/>
      <c r="AJ22" s="21"/>
      <c r="AK22" s="21"/>
      <c r="AL22" s="21"/>
      <c r="AM22" s="21"/>
      <c r="AN22" s="21"/>
      <c r="AO22" s="21"/>
    </row>
    <row r="23" spans="2:41" ht="12.75" customHeight="1" x14ac:dyDescent="0.2">
      <c r="B23" s="216"/>
      <c r="C23" s="217"/>
      <c r="D23" s="188"/>
      <c r="E23" s="188"/>
      <c r="F23" s="188"/>
      <c r="G23" s="42" t="s">
        <v>30</v>
      </c>
      <c r="H23" s="42" t="s">
        <v>23</v>
      </c>
      <c r="I23" s="52" t="s">
        <v>158</v>
      </c>
      <c r="J23" s="42" t="s">
        <v>160</v>
      </c>
      <c r="K23" s="42"/>
      <c r="L23" s="42">
        <v>4</v>
      </c>
      <c r="M23" s="23">
        <f t="shared" ref="M23:M24" si="19">AC23</f>
        <v>44</v>
      </c>
      <c r="N23" s="193"/>
      <c r="O23" s="194"/>
      <c r="P23" s="21"/>
      <c r="Q23" s="26">
        <v>0</v>
      </c>
      <c r="R23" s="27">
        <f t="shared" ref="R23:R24" si="20">Q23*M23</f>
        <v>0</v>
      </c>
      <c r="S23" s="21"/>
      <c r="T23" s="28">
        <v>5</v>
      </c>
      <c r="U23" s="28"/>
      <c r="V23" s="28"/>
      <c r="W23" s="28">
        <v>3</v>
      </c>
      <c r="X23" s="28">
        <v>3</v>
      </c>
      <c r="Y23" s="28"/>
      <c r="Z23" s="29">
        <f t="shared" ref="Z23:Z24" si="21">SUM(T23:Y23)</f>
        <v>11</v>
      </c>
      <c r="AA23" s="5">
        <f t="shared" ref="AA23:AA24" si="22">Z23*L23</f>
        <v>44</v>
      </c>
      <c r="AB23" s="5">
        <v>0</v>
      </c>
      <c r="AC23" s="5">
        <f t="shared" ref="AC23:AC24" si="23">AA23+AB23</f>
        <v>44</v>
      </c>
      <c r="AD23" s="21"/>
      <c r="AE23" s="21"/>
      <c r="AF23" s="21"/>
      <c r="AG23" s="21"/>
      <c r="AH23" s="21"/>
      <c r="AI23" s="21"/>
      <c r="AJ23" s="21"/>
      <c r="AK23" s="21"/>
      <c r="AL23" s="21"/>
      <c r="AM23" s="21"/>
      <c r="AN23" s="21"/>
      <c r="AO23" s="21"/>
    </row>
    <row r="24" spans="2:41" ht="12.75" customHeight="1" x14ac:dyDescent="0.2">
      <c r="B24" s="216"/>
      <c r="C24" s="217"/>
      <c r="D24" s="187" t="s">
        <v>115</v>
      </c>
      <c r="E24" s="187">
        <v>8</v>
      </c>
      <c r="F24" s="187">
        <v>1</v>
      </c>
      <c r="G24" s="42" t="s">
        <v>20</v>
      </c>
      <c r="H24" s="42" t="s">
        <v>23</v>
      </c>
      <c r="I24" s="52" t="s">
        <v>158</v>
      </c>
      <c r="J24" s="42" t="s">
        <v>160</v>
      </c>
      <c r="K24" s="42"/>
      <c r="L24" s="42">
        <v>4</v>
      </c>
      <c r="M24" s="23">
        <f t="shared" si="19"/>
        <v>52</v>
      </c>
      <c r="N24" s="193"/>
      <c r="O24" s="194"/>
      <c r="P24" s="21"/>
      <c r="Q24" s="26">
        <v>0</v>
      </c>
      <c r="R24" s="27">
        <f t="shared" si="20"/>
        <v>0</v>
      </c>
      <c r="S24" s="21"/>
      <c r="T24" s="28">
        <v>5</v>
      </c>
      <c r="U24" s="28">
        <v>2</v>
      </c>
      <c r="V24" s="28"/>
      <c r="W24" s="28">
        <v>3</v>
      </c>
      <c r="X24" s="28">
        <v>3</v>
      </c>
      <c r="Y24" s="28"/>
      <c r="Z24" s="29">
        <f t="shared" si="21"/>
        <v>13</v>
      </c>
      <c r="AA24" s="5">
        <f t="shared" si="22"/>
        <v>52</v>
      </c>
      <c r="AB24" s="5">
        <v>0</v>
      </c>
      <c r="AC24" s="5">
        <f t="shared" si="23"/>
        <v>52</v>
      </c>
      <c r="AD24" s="21"/>
      <c r="AE24" s="21"/>
      <c r="AF24" s="21"/>
      <c r="AG24" s="21"/>
      <c r="AH24" s="21"/>
      <c r="AI24" s="21"/>
      <c r="AJ24" s="21"/>
      <c r="AK24" s="21"/>
      <c r="AL24" s="21"/>
      <c r="AM24" s="21"/>
      <c r="AN24" s="21"/>
      <c r="AO24" s="21"/>
    </row>
    <row r="25" spans="2:41" ht="12.75" customHeight="1" x14ac:dyDescent="0.2">
      <c r="B25" s="218"/>
      <c r="C25" s="219"/>
      <c r="D25" s="188"/>
      <c r="E25" s="188"/>
      <c r="F25" s="188"/>
      <c r="G25" s="42" t="s">
        <v>30</v>
      </c>
      <c r="H25" s="42" t="s">
        <v>23</v>
      </c>
      <c r="I25" s="52" t="s">
        <v>158</v>
      </c>
      <c r="J25" s="42" t="s">
        <v>160</v>
      </c>
      <c r="K25" s="42"/>
      <c r="L25" s="42">
        <v>4</v>
      </c>
      <c r="M25" s="23">
        <f t="shared" ref="M25" si="24">AC25</f>
        <v>44</v>
      </c>
      <c r="N25" s="207"/>
      <c r="O25" s="208"/>
      <c r="P25" s="21"/>
      <c r="Q25" s="26">
        <v>0</v>
      </c>
      <c r="R25" s="27">
        <f t="shared" ref="R25" si="25">Q25*M25</f>
        <v>0</v>
      </c>
      <c r="S25" s="21"/>
      <c r="T25" s="28">
        <v>5</v>
      </c>
      <c r="U25" s="28"/>
      <c r="V25" s="28"/>
      <c r="W25" s="28">
        <v>3</v>
      </c>
      <c r="X25" s="28">
        <v>3</v>
      </c>
      <c r="Y25" s="28"/>
      <c r="Z25" s="29">
        <f t="shared" ref="Z25" si="26">SUM(T25:Y25)</f>
        <v>11</v>
      </c>
      <c r="AA25" s="5">
        <f t="shared" ref="AA25" si="27">Z25*L25</f>
        <v>44</v>
      </c>
      <c r="AB25" s="5">
        <v>0</v>
      </c>
      <c r="AC25" s="5">
        <f t="shared" ref="AC25" si="28">AA25+AB25</f>
        <v>44</v>
      </c>
      <c r="AD25" s="21"/>
      <c r="AE25" s="21"/>
      <c r="AF25" s="21"/>
      <c r="AG25" s="21"/>
      <c r="AH25" s="21"/>
      <c r="AI25" s="21"/>
      <c r="AJ25" s="21"/>
      <c r="AK25" s="21"/>
      <c r="AL25" s="21"/>
      <c r="AM25" s="21"/>
      <c r="AN25" s="21"/>
      <c r="AO25" s="21"/>
    </row>
    <row r="26" spans="2:41" ht="12.75" customHeight="1" x14ac:dyDescent="0.2">
      <c r="B26" s="210" t="s">
        <v>161</v>
      </c>
      <c r="C26" s="211"/>
      <c r="D26" s="42" t="s">
        <v>13</v>
      </c>
      <c r="E26" s="42">
        <v>24</v>
      </c>
      <c r="F26" s="42">
        <v>1</v>
      </c>
      <c r="G26" s="42" t="s">
        <v>30</v>
      </c>
      <c r="H26" s="42" t="s">
        <v>17</v>
      </c>
      <c r="I26" s="42" t="s">
        <v>32</v>
      </c>
      <c r="J26" s="42"/>
      <c r="K26" s="42"/>
      <c r="L26" s="42">
        <v>4</v>
      </c>
      <c r="M26" s="23">
        <f>AC26</f>
        <v>44</v>
      </c>
      <c r="N26" s="189" t="s">
        <v>126</v>
      </c>
      <c r="O26" s="190"/>
      <c r="P26" s="21"/>
      <c r="Q26" s="26">
        <v>0</v>
      </c>
      <c r="R26" s="27">
        <f>Q26*M26</f>
        <v>0</v>
      </c>
      <c r="S26" s="21"/>
      <c r="T26" s="28">
        <v>10</v>
      </c>
      <c r="U26" s="28"/>
      <c r="V26" s="28">
        <v>-2</v>
      </c>
      <c r="W26" s="28">
        <v>3</v>
      </c>
      <c r="X26" s="28"/>
      <c r="Y26" s="28"/>
      <c r="Z26" s="29">
        <f>SUM(T26:Y26)</f>
        <v>11</v>
      </c>
      <c r="AA26" s="5">
        <f>Z26*L26</f>
        <v>44</v>
      </c>
      <c r="AB26" s="5">
        <v>0</v>
      </c>
      <c r="AC26" s="5">
        <f>AA26+AB26</f>
        <v>44</v>
      </c>
      <c r="AD26" s="21"/>
      <c r="AE26" s="21"/>
      <c r="AF26" s="21"/>
      <c r="AG26" s="21"/>
      <c r="AH26" s="21"/>
      <c r="AI26" s="21"/>
      <c r="AJ26" s="21"/>
      <c r="AK26" s="21"/>
      <c r="AL26" s="21"/>
      <c r="AM26" s="21"/>
      <c r="AN26" s="21"/>
      <c r="AO26" s="21"/>
    </row>
    <row r="27" spans="2:41" ht="12.75" customHeight="1" x14ac:dyDescent="0.2">
      <c r="B27" s="210" t="s">
        <v>162</v>
      </c>
      <c r="C27" s="211"/>
      <c r="D27" s="42" t="s">
        <v>121</v>
      </c>
      <c r="E27" s="42">
        <v>8</v>
      </c>
      <c r="F27" s="42">
        <v>1</v>
      </c>
      <c r="G27" s="42" t="s">
        <v>30</v>
      </c>
      <c r="H27" s="43" t="s">
        <v>17</v>
      </c>
      <c r="I27" s="42"/>
      <c r="J27" s="42"/>
      <c r="K27" s="42"/>
      <c r="L27" s="42">
        <v>4</v>
      </c>
      <c r="M27" s="23">
        <f t="shared" si="0"/>
        <v>12</v>
      </c>
      <c r="N27" s="67" t="s">
        <v>143</v>
      </c>
      <c r="O27" s="220" t="s">
        <v>146</v>
      </c>
      <c r="P27" s="21"/>
      <c r="Q27" s="26">
        <v>0</v>
      </c>
      <c r="R27" s="27">
        <f t="shared" si="1"/>
        <v>0</v>
      </c>
      <c r="S27" s="21"/>
      <c r="T27" s="28">
        <v>5</v>
      </c>
      <c r="U27" s="28"/>
      <c r="V27" s="28">
        <v>-2</v>
      </c>
      <c r="W27" s="28"/>
      <c r="X27" s="28"/>
      <c r="Y27" s="28"/>
      <c r="Z27" s="29">
        <f t="shared" si="2"/>
        <v>3</v>
      </c>
      <c r="AA27" s="5">
        <f t="shared" si="3"/>
        <v>12</v>
      </c>
      <c r="AB27" s="5">
        <v>0</v>
      </c>
      <c r="AC27" s="5">
        <f t="shared" si="4"/>
        <v>12</v>
      </c>
      <c r="AD27" s="21"/>
      <c r="AE27" s="21"/>
      <c r="AF27" s="21"/>
      <c r="AG27" s="21"/>
      <c r="AH27" s="21"/>
      <c r="AI27" s="21"/>
      <c r="AJ27" s="21"/>
      <c r="AK27" s="21"/>
      <c r="AL27" s="21"/>
      <c r="AM27" s="21"/>
      <c r="AN27" s="21"/>
      <c r="AO27" s="21"/>
    </row>
    <row r="28" spans="2:41" ht="12.75" customHeight="1" x14ac:dyDescent="0.2">
      <c r="B28" s="202" t="s">
        <v>163</v>
      </c>
      <c r="C28" s="203"/>
      <c r="D28" s="42" t="s">
        <v>110</v>
      </c>
      <c r="E28" s="43">
        <v>8</v>
      </c>
      <c r="F28" s="43">
        <v>1</v>
      </c>
      <c r="G28" s="43" t="s">
        <v>30</v>
      </c>
      <c r="H28" s="43" t="s">
        <v>17</v>
      </c>
      <c r="I28" s="42" t="s">
        <v>15</v>
      </c>
      <c r="J28" s="42"/>
      <c r="K28" s="42"/>
      <c r="L28" s="42">
        <v>4</v>
      </c>
      <c r="M28" s="23">
        <f t="shared" si="0"/>
        <v>24</v>
      </c>
      <c r="N28" s="67" t="s">
        <v>143</v>
      </c>
      <c r="O28" s="209"/>
      <c r="P28" s="21"/>
      <c r="Q28" s="26">
        <v>0</v>
      </c>
      <c r="R28" s="27">
        <f t="shared" si="1"/>
        <v>0</v>
      </c>
      <c r="S28" s="21"/>
      <c r="T28" s="28">
        <v>5</v>
      </c>
      <c r="U28" s="28"/>
      <c r="V28" s="28">
        <v>-2</v>
      </c>
      <c r="W28" s="28">
        <v>3</v>
      </c>
      <c r="X28" s="28"/>
      <c r="Y28" s="28"/>
      <c r="Z28" s="29">
        <f t="shared" si="2"/>
        <v>6</v>
      </c>
      <c r="AA28" s="5">
        <f t="shared" si="3"/>
        <v>24</v>
      </c>
      <c r="AB28" s="5">
        <v>0</v>
      </c>
      <c r="AC28" s="5">
        <f t="shared" si="4"/>
        <v>24</v>
      </c>
      <c r="AD28" s="21"/>
      <c r="AE28" s="21"/>
      <c r="AF28" s="21"/>
      <c r="AG28" s="21"/>
      <c r="AH28" s="21"/>
      <c r="AI28" s="21"/>
      <c r="AJ28" s="21"/>
      <c r="AK28" s="21"/>
      <c r="AL28" s="21"/>
      <c r="AM28" s="21"/>
      <c r="AN28" s="21"/>
      <c r="AO28" s="21"/>
    </row>
    <row r="29" spans="2:41" ht="25.5" x14ac:dyDescent="0.2">
      <c r="B29" s="195" t="s">
        <v>164</v>
      </c>
      <c r="C29" s="195"/>
      <c r="D29" s="187" t="s">
        <v>26</v>
      </c>
      <c r="E29" s="187">
        <v>10</v>
      </c>
      <c r="F29" s="187">
        <v>1</v>
      </c>
      <c r="G29" s="42" t="s">
        <v>20</v>
      </c>
      <c r="H29" s="42" t="s">
        <v>23</v>
      </c>
      <c r="I29" s="42"/>
      <c r="J29" s="52" t="s">
        <v>92</v>
      </c>
      <c r="K29" s="42"/>
      <c r="L29" s="42">
        <v>6</v>
      </c>
      <c r="M29" s="23">
        <f t="shared" si="0"/>
        <v>60</v>
      </c>
      <c r="N29" s="220" t="s">
        <v>91</v>
      </c>
      <c r="O29" s="209"/>
      <c r="P29" s="21"/>
      <c r="Q29" s="26">
        <v>0</v>
      </c>
      <c r="R29" s="27">
        <f t="shared" si="1"/>
        <v>0</v>
      </c>
      <c r="S29" s="21"/>
      <c r="T29" s="28">
        <v>5</v>
      </c>
      <c r="U29" s="28">
        <v>2</v>
      </c>
      <c r="V29" s="28"/>
      <c r="W29" s="28"/>
      <c r="X29" s="28">
        <v>3</v>
      </c>
      <c r="Y29" s="28"/>
      <c r="Z29" s="29">
        <f t="shared" si="2"/>
        <v>10</v>
      </c>
      <c r="AA29" s="5">
        <f t="shared" si="3"/>
        <v>60</v>
      </c>
      <c r="AB29" s="5">
        <v>0</v>
      </c>
      <c r="AC29" s="5">
        <f t="shared" si="4"/>
        <v>60</v>
      </c>
      <c r="AD29" s="21"/>
      <c r="AE29" s="21"/>
      <c r="AF29" s="21"/>
      <c r="AG29" s="21"/>
      <c r="AH29" s="21"/>
      <c r="AI29" s="21"/>
      <c r="AJ29" s="21"/>
      <c r="AK29" s="21"/>
      <c r="AL29" s="21"/>
      <c r="AM29" s="21"/>
      <c r="AN29" s="21"/>
      <c r="AO29" s="21"/>
    </row>
    <row r="30" spans="2:41" ht="25.5" x14ac:dyDescent="0.2">
      <c r="B30" s="195"/>
      <c r="C30" s="195"/>
      <c r="D30" s="188"/>
      <c r="E30" s="188"/>
      <c r="F30" s="188"/>
      <c r="G30" s="42" t="s">
        <v>30</v>
      </c>
      <c r="H30" s="42" t="s">
        <v>23</v>
      </c>
      <c r="I30" s="42"/>
      <c r="J30" s="52" t="s">
        <v>92</v>
      </c>
      <c r="K30" s="42"/>
      <c r="L30" s="42">
        <v>6</v>
      </c>
      <c r="M30" s="23">
        <f t="shared" si="0"/>
        <v>48</v>
      </c>
      <c r="N30" s="223"/>
      <c r="O30" s="209"/>
      <c r="P30" s="21"/>
      <c r="Q30" s="26">
        <v>0</v>
      </c>
      <c r="R30" s="27">
        <f t="shared" si="1"/>
        <v>0</v>
      </c>
      <c r="S30" s="21"/>
      <c r="T30" s="28">
        <v>5</v>
      </c>
      <c r="U30" s="28"/>
      <c r="V30" s="28"/>
      <c r="W30" s="28"/>
      <c r="X30" s="28">
        <v>3</v>
      </c>
      <c r="Y30" s="28"/>
      <c r="Z30" s="29">
        <f t="shared" si="2"/>
        <v>8</v>
      </c>
      <c r="AA30" s="5">
        <f t="shared" si="3"/>
        <v>48</v>
      </c>
      <c r="AB30" s="5">
        <v>0</v>
      </c>
      <c r="AC30" s="5">
        <f t="shared" si="4"/>
        <v>48</v>
      </c>
      <c r="AD30" s="21"/>
      <c r="AE30" s="21"/>
      <c r="AF30" s="21"/>
      <c r="AG30" s="21"/>
      <c r="AH30" s="21"/>
      <c r="AI30" s="21"/>
      <c r="AJ30" s="21"/>
      <c r="AK30" s="21"/>
      <c r="AL30" s="21"/>
      <c r="AM30" s="21"/>
      <c r="AN30" s="21"/>
      <c r="AO30" s="21"/>
    </row>
    <row r="31" spans="2:41" ht="12.75" customHeight="1" x14ac:dyDescent="0.2">
      <c r="B31" s="195" t="s">
        <v>165</v>
      </c>
      <c r="C31" s="195"/>
      <c r="D31" s="187" t="s">
        <v>109</v>
      </c>
      <c r="E31" s="187">
        <v>10</v>
      </c>
      <c r="F31" s="187">
        <v>1</v>
      </c>
      <c r="G31" s="187" t="s">
        <v>30</v>
      </c>
      <c r="H31" s="42" t="s">
        <v>23</v>
      </c>
      <c r="I31" s="42"/>
      <c r="J31" s="52"/>
      <c r="K31" s="42"/>
      <c r="L31" s="42">
        <v>4</v>
      </c>
      <c r="M31" s="23">
        <f t="shared" ref="M31:M34" si="29">AC31</f>
        <v>20</v>
      </c>
      <c r="N31" s="220" t="s">
        <v>91</v>
      </c>
      <c r="O31" s="209"/>
      <c r="P31" s="21"/>
      <c r="Q31" s="26">
        <v>0</v>
      </c>
      <c r="R31" s="27">
        <f t="shared" ref="R31:R34" si="30">Q31*M31</f>
        <v>0</v>
      </c>
      <c r="S31" s="21"/>
      <c r="T31" s="28">
        <v>5</v>
      </c>
      <c r="U31" s="28"/>
      <c r="V31" s="28"/>
      <c r="W31" s="28"/>
      <c r="X31" s="28"/>
      <c r="Y31" s="28"/>
      <c r="Z31" s="29">
        <f t="shared" ref="Z31:Z34" si="31">SUM(T31:Y31)</f>
        <v>5</v>
      </c>
      <c r="AA31" s="5">
        <f t="shared" ref="AA31:AA34" si="32">Z31*L31</f>
        <v>20</v>
      </c>
      <c r="AB31" s="5">
        <v>0</v>
      </c>
      <c r="AC31" s="5">
        <f t="shared" ref="AC31:AC34" si="33">AA31+AB31</f>
        <v>20</v>
      </c>
      <c r="AD31" s="21"/>
      <c r="AE31" s="21"/>
      <c r="AF31" s="21"/>
      <c r="AG31" s="21"/>
      <c r="AH31" s="21"/>
      <c r="AI31" s="21"/>
      <c r="AJ31" s="21"/>
      <c r="AK31" s="21"/>
      <c r="AL31" s="21"/>
      <c r="AM31" s="21"/>
      <c r="AN31" s="21"/>
      <c r="AO31" s="21"/>
    </row>
    <row r="32" spans="2:41" ht="12.75" customHeight="1" x14ac:dyDescent="0.2">
      <c r="B32" s="195"/>
      <c r="C32" s="195"/>
      <c r="D32" s="188"/>
      <c r="E32" s="188"/>
      <c r="F32" s="188"/>
      <c r="G32" s="188"/>
      <c r="H32" s="42" t="s">
        <v>17</v>
      </c>
      <c r="I32" s="42"/>
      <c r="J32" s="52"/>
      <c r="K32" s="42"/>
      <c r="L32" s="42">
        <v>4</v>
      </c>
      <c r="M32" s="23">
        <f t="shared" si="29"/>
        <v>12</v>
      </c>
      <c r="N32" s="223"/>
      <c r="O32" s="209"/>
      <c r="P32" s="21"/>
      <c r="Q32" s="26">
        <v>0</v>
      </c>
      <c r="R32" s="27">
        <f t="shared" si="30"/>
        <v>0</v>
      </c>
      <c r="S32" s="21"/>
      <c r="T32" s="28">
        <v>5</v>
      </c>
      <c r="U32" s="28"/>
      <c r="V32" s="28">
        <v>-2</v>
      </c>
      <c r="W32" s="28"/>
      <c r="X32" s="28"/>
      <c r="Y32" s="28"/>
      <c r="Z32" s="29">
        <f t="shared" si="31"/>
        <v>3</v>
      </c>
      <c r="AA32" s="5">
        <f t="shared" si="32"/>
        <v>12</v>
      </c>
      <c r="AB32" s="5">
        <v>0</v>
      </c>
      <c r="AC32" s="5">
        <f t="shared" si="33"/>
        <v>12</v>
      </c>
      <c r="AD32" s="21"/>
      <c r="AE32" s="21"/>
      <c r="AF32" s="21"/>
      <c r="AG32" s="21"/>
      <c r="AH32" s="21"/>
      <c r="AI32" s="21"/>
      <c r="AJ32" s="21"/>
      <c r="AK32" s="21"/>
      <c r="AL32" s="21"/>
      <c r="AM32" s="21"/>
      <c r="AN32" s="21"/>
      <c r="AO32" s="21"/>
    </row>
    <row r="33" spans="2:41" ht="12.75" customHeight="1" x14ac:dyDescent="0.2">
      <c r="B33" s="92" t="s">
        <v>166</v>
      </c>
      <c r="C33" s="94"/>
      <c r="D33" s="42" t="s">
        <v>148</v>
      </c>
      <c r="E33" s="42">
        <v>8</v>
      </c>
      <c r="F33" s="42">
        <v>1</v>
      </c>
      <c r="G33" s="42" t="s">
        <v>30</v>
      </c>
      <c r="H33" s="42" t="s">
        <v>17</v>
      </c>
      <c r="I33" s="42"/>
      <c r="J33" s="42"/>
      <c r="K33" s="42"/>
      <c r="L33" s="42">
        <v>4</v>
      </c>
      <c r="M33" s="23">
        <f t="shared" si="29"/>
        <v>12</v>
      </c>
      <c r="N33" s="67" t="s">
        <v>146</v>
      </c>
      <c r="O33" s="188"/>
      <c r="P33" s="21"/>
      <c r="Q33" s="26">
        <v>0</v>
      </c>
      <c r="R33" s="27">
        <f t="shared" si="30"/>
        <v>0</v>
      </c>
      <c r="S33" s="21"/>
      <c r="T33" s="28">
        <v>5</v>
      </c>
      <c r="U33" s="28"/>
      <c r="V33" s="28">
        <v>-2</v>
      </c>
      <c r="W33" s="28"/>
      <c r="X33" s="28"/>
      <c r="Y33" s="28"/>
      <c r="Z33" s="29">
        <f t="shared" si="31"/>
        <v>3</v>
      </c>
      <c r="AA33" s="5">
        <f t="shared" si="32"/>
        <v>12</v>
      </c>
      <c r="AB33" s="5">
        <v>0</v>
      </c>
      <c r="AC33" s="5">
        <f t="shared" si="33"/>
        <v>12</v>
      </c>
      <c r="AD33" s="21"/>
      <c r="AE33" s="21"/>
      <c r="AF33" s="21"/>
      <c r="AG33" s="21"/>
      <c r="AH33" s="21"/>
      <c r="AI33" s="21"/>
      <c r="AJ33" s="21"/>
      <c r="AK33" s="21"/>
      <c r="AL33" s="21"/>
      <c r="AM33" s="21"/>
      <c r="AN33" s="21"/>
      <c r="AO33" s="21"/>
    </row>
    <row r="34" spans="2:41" ht="12.75" customHeight="1" x14ac:dyDescent="0.2">
      <c r="B34" s="92" t="s">
        <v>167</v>
      </c>
      <c r="C34" s="94"/>
      <c r="D34" s="42" t="s">
        <v>24</v>
      </c>
      <c r="E34" s="42">
        <v>6</v>
      </c>
      <c r="F34" s="42">
        <v>3</v>
      </c>
      <c r="G34" s="42"/>
      <c r="H34" s="42"/>
      <c r="I34" s="42"/>
      <c r="J34" s="42"/>
      <c r="K34" s="42"/>
      <c r="L34" s="42">
        <v>1</v>
      </c>
      <c r="M34" s="23">
        <f t="shared" si="29"/>
        <v>50</v>
      </c>
      <c r="N34" s="189" t="s">
        <v>90</v>
      </c>
      <c r="O34" s="213"/>
      <c r="P34" s="21"/>
      <c r="Q34" s="26">
        <v>0</v>
      </c>
      <c r="R34" s="27">
        <f t="shared" si="30"/>
        <v>0</v>
      </c>
      <c r="S34" s="21"/>
      <c r="T34" s="28">
        <v>50</v>
      </c>
      <c r="U34" s="28"/>
      <c r="V34" s="28"/>
      <c r="W34" s="28"/>
      <c r="X34" s="28"/>
      <c r="Y34" s="28"/>
      <c r="Z34" s="29">
        <f t="shared" si="31"/>
        <v>50</v>
      </c>
      <c r="AA34" s="5">
        <f t="shared" si="32"/>
        <v>50</v>
      </c>
      <c r="AB34" s="5">
        <v>0</v>
      </c>
      <c r="AC34" s="5">
        <f t="shared" si="33"/>
        <v>50</v>
      </c>
      <c r="AD34" s="21"/>
      <c r="AE34" s="21"/>
      <c r="AF34" s="21"/>
      <c r="AG34" s="21"/>
      <c r="AH34" s="21"/>
      <c r="AI34" s="21"/>
      <c r="AJ34" s="21"/>
      <c r="AK34" s="21"/>
      <c r="AL34" s="21"/>
      <c r="AM34" s="21"/>
      <c r="AN34" s="21"/>
      <c r="AO34" s="21"/>
    </row>
    <row r="35" spans="2:41" ht="12.75" customHeight="1" x14ac:dyDescent="0.2">
      <c r="B35" s="212"/>
      <c r="C35" s="212"/>
      <c r="D35" s="48"/>
      <c r="E35" s="48"/>
      <c r="F35" s="48"/>
      <c r="G35" s="48"/>
      <c r="H35" s="48"/>
      <c r="I35" s="48"/>
      <c r="J35" s="48"/>
      <c r="K35" s="48"/>
      <c r="L35" s="48"/>
      <c r="M35" s="48"/>
      <c r="N35" s="212"/>
      <c r="O35" s="212"/>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2:41" ht="12.75" customHeight="1" x14ac:dyDescent="0.2">
      <c r="B36" s="87" t="s">
        <v>276</v>
      </c>
      <c r="C36" s="88"/>
      <c r="D36" s="88"/>
      <c r="E36" s="88"/>
      <c r="F36" s="88"/>
      <c r="G36" s="88"/>
      <c r="H36" s="88"/>
      <c r="I36" s="88"/>
      <c r="J36" s="88"/>
      <c r="K36" s="88"/>
      <c r="L36" s="88"/>
      <c r="M36" s="88"/>
      <c r="N36" s="88"/>
      <c r="O36" s="89"/>
      <c r="P36" s="21"/>
      <c r="Q36" s="22">
        <f>SUM(Q5:Q35)</f>
        <v>1</v>
      </c>
      <c r="R36" s="22">
        <f>SUM(R5:R35)</f>
        <v>0</v>
      </c>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2:41" ht="12.75" customHeight="1" x14ac:dyDescent="0.2">
      <c r="B37" s="90"/>
      <c r="C37" s="91"/>
      <c r="D37" s="92"/>
      <c r="E37" s="93"/>
      <c r="F37" s="93"/>
      <c r="G37" s="93"/>
      <c r="H37" s="93"/>
      <c r="I37" s="93"/>
      <c r="J37" s="93"/>
      <c r="K37" s="93"/>
      <c r="L37" s="93"/>
      <c r="M37" s="93"/>
      <c r="N37" s="93"/>
      <c r="O37" s="94"/>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2:41" ht="12.75" customHeight="1" x14ac:dyDescent="0.2">
      <c r="B38" s="48"/>
      <c r="C38" s="48"/>
      <c r="D38" s="48"/>
      <c r="E38" s="48"/>
      <c r="F38" s="48"/>
      <c r="G38" s="48"/>
      <c r="H38" s="48"/>
      <c r="I38" s="48"/>
      <c r="J38" s="48"/>
      <c r="K38" s="48"/>
      <c r="L38" s="48"/>
      <c r="M38" s="48"/>
      <c r="N38" s="48"/>
      <c r="O38" s="48"/>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2:41" ht="12.75" customHeight="1" x14ac:dyDescent="0.2">
      <c r="B39" s="48"/>
      <c r="C39" s="48"/>
      <c r="D39" s="48"/>
      <c r="E39" s="48"/>
      <c r="F39" s="48"/>
      <c r="G39" s="48"/>
      <c r="H39" s="48"/>
      <c r="I39" s="48"/>
      <c r="J39" s="48"/>
      <c r="K39" s="48"/>
      <c r="L39" s="48"/>
      <c r="M39" s="48"/>
      <c r="N39" s="48"/>
      <c r="O39" s="48"/>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2:41" ht="12.75" customHeight="1" x14ac:dyDescent="0.2">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2:41" ht="12.75" customHeight="1" x14ac:dyDescent="0.2">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2:41" ht="12.75" customHeight="1" x14ac:dyDescent="0.2">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2:41" ht="12.75" customHeight="1" x14ac:dyDescent="0.2">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2:41" x14ac:dyDescent="0.2">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2:41" x14ac:dyDescent="0.2">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2:41" x14ac:dyDescent="0.2">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2:41" x14ac:dyDescent="0.2">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2:41" x14ac:dyDescent="0.2">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2:41" x14ac:dyDescent="0.2">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2:41" x14ac:dyDescent="0.2">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2:41" x14ac:dyDescent="0.2">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2:41" x14ac:dyDescent="0.2">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2:41" x14ac:dyDescent="0.2">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2:41" x14ac:dyDescent="0.2">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2:41" x14ac:dyDescent="0.2">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2:41" x14ac:dyDescent="0.2">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2:41" x14ac:dyDescent="0.2">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2:41" x14ac:dyDescent="0.2">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2:41" x14ac:dyDescent="0.2">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2:41" x14ac:dyDescent="0.2">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2:41" x14ac:dyDescent="0.2">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2:41" x14ac:dyDescent="0.2">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2:41" x14ac:dyDescent="0.2">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2:41" x14ac:dyDescent="0.2">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row>
    <row r="65" spans="2:41" x14ac:dyDescent="0.2">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row>
    <row r="66" spans="2:41" x14ac:dyDescent="0.2">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row>
    <row r="67" spans="2:41" x14ac:dyDescent="0.2">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row>
    <row r="68" spans="2:41" x14ac:dyDescent="0.2">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row>
    <row r="69" spans="2:41" x14ac:dyDescent="0.2">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row>
    <row r="70" spans="2:41" x14ac:dyDescent="0.2">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row>
    <row r="71" spans="2:41" x14ac:dyDescent="0.2">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row>
    <row r="72" spans="2:41" x14ac:dyDescent="0.2">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row>
    <row r="73" spans="2:41" x14ac:dyDescent="0.2">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row>
    <row r="74" spans="2:41" x14ac:dyDescent="0.2">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row>
    <row r="75" spans="2:41" x14ac:dyDescent="0.2">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row>
    <row r="76" spans="2:41" x14ac:dyDescent="0.2">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row>
    <row r="77" spans="2:41" x14ac:dyDescent="0.2">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row>
    <row r="78" spans="2:41" x14ac:dyDescent="0.2">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row>
    <row r="79" spans="2:41" x14ac:dyDescent="0.2">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row>
    <row r="80" spans="2:41" x14ac:dyDescent="0.2">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row>
    <row r="81" spans="2:41" x14ac:dyDescent="0.2">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row>
    <row r="82" spans="2:41" x14ac:dyDescent="0.2">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row>
    <row r="83" spans="2:41" x14ac:dyDescent="0.2">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row>
    <row r="84" spans="2:41" x14ac:dyDescent="0.2">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row>
    <row r="85" spans="2:41" x14ac:dyDescent="0.2">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row>
    <row r="86" spans="2:41" x14ac:dyDescent="0.2">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row>
    <row r="87" spans="2:41" x14ac:dyDescent="0.2">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row>
    <row r="88" spans="2:41" x14ac:dyDescent="0.2">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row>
    <row r="89" spans="2:41" x14ac:dyDescent="0.2">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row>
    <row r="90" spans="2:41" x14ac:dyDescent="0.2">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row>
    <row r="91" spans="2:41" x14ac:dyDescent="0.2">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row>
    <row r="92" spans="2:41" x14ac:dyDescent="0.2">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row>
    <row r="93" spans="2:41" x14ac:dyDescent="0.2">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row>
    <row r="94" spans="2:41" x14ac:dyDescent="0.2">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row>
    <row r="95" spans="2:41" x14ac:dyDescent="0.2">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row>
    <row r="96" spans="2:41" x14ac:dyDescent="0.2">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row>
    <row r="97" spans="2:41" x14ac:dyDescent="0.2">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row>
    <row r="98" spans="2:41" x14ac:dyDescent="0.2">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row>
    <row r="99" spans="2:41" x14ac:dyDescent="0.2">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row>
    <row r="100" spans="2:41" x14ac:dyDescent="0.2">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row>
    <row r="101" spans="2:41" x14ac:dyDescent="0.2">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row>
    <row r="102" spans="2:41" x14ac:dyDescent="0.2">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row>
    <row r="103" spans="2:41" x14ac:dyDescent="0.2">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row>
    <row r="104" spans="2:41" x14ac:dyDescent="0.2">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row>
    <row r="105" spans="2:41" x14ac:dyDescent="0.2">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row>
    <row r="106" spans="2:41" x14ac:dyDescent="0.2">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row>
    <row r="107" spans="2:41" x14ac:dyDescent="0.2">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row>
    <row r="108" spans="2:41" x14ac:dyDescent="0.2">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row>
    <row r="109" spans="2:41" x14ac:dyDescent="0.2">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row>
    <row r="110" spans="2:41" x14ac:dyDescent="0.2">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row>
    <row r="111" spans="2:41" x14ac:dyDescent="0.2">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row>
    <row r="112" spans="2:41" x14ac:dyDescent="0.2">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row>
    <row r="113" spans="2:41" x14ac:dyDescent="0.2">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row>
    <row r="114" spans="2:41" x14ac:dyDescent="0.2">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row>
    <row r="115" spans="2:41" x14ac:dyDescent="0.2">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row>
    <row r="116" spans="2:41" x14ac:dyDescent="0.2">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row>
    <row r="117" spans="2:41" x14ac:dyDescent="0.2">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row>
    <row r="118" spans="2:41" x14ac:dyDescent="0.2">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row>
    <row r="119" spans="2:41" x14ac:dyDescent="0.2">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row>
    <row r="120" spans="2:41" x14ac:dyDescent="0.2">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2:41" x14ac:dyDescent="0.2">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2:41" x14ac:dyDescent="0.2">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2:41" x14ac:dyDescent="0.2">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2:41" x14ac:dyDescent="0.2">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2:41" x14ac:dyDescent="0.2">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2:41" x14ac:dyDescent="0.2">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2:41" x14ac:dyDescent="0.2">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2:41" x14ac:dyDescent="0.2">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2:41" x14ac:dyDescent="0.2">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2:41" x14ac:dyDescent="0.2">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2:41" x14ac:dyDescent="0.2">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2:41" x14ac:dyDescent="0.2">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2:41" x14ac:dyDescent="0.2">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row r="134" spans="2:41" x14ac:dyDescent="0.2">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row>
    <row r="135" spans="2:41" x14ac:dyDescent="0.2">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row>
    <row r="136" spans="2:41" x14ac:dyDescent="0.2">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row>
    <row r="137" spans="2:41" x14ac:dyDescent="0.2">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row>
    <row r="138" spans="2:41" x14ac:dyDescent="0.2">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row>
    <row r="139" spans="2:41" x14ac:dyDescent="0.2">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row>
    <row r="140" spans="2:41" x14ac:dyDescent="0.2">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row>
    <row r="141" spans="2:41" x14ac:dyDescent="0.2">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row>
    <row r="142" spans="2:41" x14ac:dyDescent="0.2">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row>
    <row r="143" spans="2:41" x14ac:dyDescent="0.2">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row>
    <row r="144" spans="2:41" x14ac:dyDescent="0.2">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row>
    <row r="145" spans="2:41" x14ac:dyDescent="0.2">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row>
    <row r="146" spans="2:41" x14ac:dyDescent="0.2">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row>
    <row r="147" spans="2:41" x14ac:dyDescent="0.2">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row>
    <row r="148" spans="2:41" x14ac:dyDescent="0.2">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row>
    <row r="149" spans="2:41" x14ac:dyDescent="0.2">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row>
    <row r="150" spans="2:41" x14ac:dyDescent="0.2">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row>
    <row r="151" spans="2:41" x14ac:dyDescent="0.2">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row>
    <row r="152" spans="2:41" x14ac:dyDescent="0.2">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row>
    <row r="153" spans="2:41" x14ac:dyDescent="0.2">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row>
    <row r="154" spans="2:41" x14ac:dyDescent="0.2">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row>
    <row r="155" spans="2:41" x14ac:dyDescent="0.2">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row>
    <row r="156" spans="2:41" x14ac:dyDescent="0.2">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row>
    <row r="157" spans="2:41" x14ac:dyDescent="0.2">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row>
    <row r="158" spans="2:41" x14ac:dyDescent="0.2">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row>
    <row r="159" spans="2:41" x14ac:dyDescent="0.2">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row>
    <row r="160" spans="2:41" x14ac:dyDescent="0.2">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row>
    <row r="161" spans="2:41" x14ac:dyDescent="0.2">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row>
    <row r="162" spans="2:41" x14ac:dyDescent="0.2">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row>
  </sheetData>
  <mergeCells count="90">
    <mergeCell ref="N17:O17"/>
    <mergeCell ref="N18:O18"/>
    <mergeCell ref="N19:O25"/>
    <mergeCell ref="D29:D30"/>
    <mergeCell ref="N29:N30"/>
    <mergeCell ref="O27:O33"/>
    <mergeCell ref="N26:O26"/>
    <mergeCell ref="N31:N32"/>
    <mergeCell ref="G31:G32"/>
    <mergeCell ref="E24:E25"/>
    <mergeCell ref="F24:F25"/>
    <mergeCell ref="D12:D13"/>
    <mergeCell ref="B16:C16"/>
    <mergeCell ref="O15:O16"/>
    <mergeCell ref="D8:D9"/>
    <mergeCell ref="N8:O9"/>
    <mergeCell ref="H8:H9"/>
    <mergeCell ref="B15:C15"/>
    <mergeCell ref="B8:B9"/>
    <mergeCell ref="C8:C9"/>
    <mergeCell ref="B10:C11"/>
    <mergeCell ref="N10:O11"/>
    <mergeCell ref="B12:C13"/>
    <mergeCell ref="N12:O13"/>
    <mergeCell ref="E8:E9"/>
    <mergeCell ref="F8:F9"/>
    <mergeCell ref="E12:E13"/>
    <mergeCell ref="B17:C17"/>
    <mergeCell ref="B18:C18"/>
    <mergeCell ref="B19:C21"/>
    <mergeCell ref="D19:D20"/>
    <mergeCell ref="B22:C25"/>
    <mergeCell ref="D22:D23"/>
    <mergeCell ref="D24:D25"/>
    <mergeCell ref="B28:C28"/>
    <mergeCell ref="B31:C32"/>
    <mergeCell ref="D31:D32"/>
    <mergeCell ref="E29:E30"/>
    <mergeCell ref="F29:F30"/>
    <mergeCell ref="E31:E32"/>
    <mergeCell ref="F31:F32"/>
    <mergeCell ref="G8:G9"/>
    <mergeCell ref="L3:L4"/>
    <mergeCell ref="B2:O2"/>
    <mergeCell ref="B3:C4"/>
    <mergeCell ref="M3:M4"/>
    <mergeCell ref="N3:O4"/>
    <mergeCell ref="B5:C5"/>
    <mergeCell ref="N5:O5"/>
    <mergeCell ref="V3:V4"/>
    <mergeCell ref="B7:O7"/>
    <mergeCell ref="D3:D4"/>
    <mergeCell ref="G3:G4"/>
    <mergeCell ref="H3:H4"/>
    <mergeCell ref="I3:I4"/>
    <mergeCell ref="J3:K3"/>
    <mergeCell ref="F3:F4"/>
    <mergeCell ref="E3:E4"/>
    <mergeCell ref="AB3:AB4"/>
    <mergeCell ref="AC3:AC4"/>
    <mergeCell ref="B6:C6"/>
    <mergeCell ref="N6:O6"/>
    <mergeCell ref="Q2:R2"/>
    <mergeCell ref="T2:Z2"/>
    <mergeCell ref="AA2:AC2"/>
    <mergeCell ref="W3:W4"/>
    <mergeCell ref="X3:X4"/>
    <mergeCell ref="Y3:Y4"/>
    <mergeCell ref="Z3:Z4"/>
    <mergeCell ref="AA3:AA4"/>
    <mergeCell ref="Q3:Q4"/>
    <mergeCell ref="R3:R4"/>
    <mergeCell ref="T3:T4"/>
    <mergeCell ref="U3:U4"/>
    <mergeCell ref="B36:O36"/>
    <mergeCell ref="B37:C37"/>
    <mergeCell ref="D37:O37"/>
    <mergeCell ref="F12:F13"/>
    <mergeCell ref="E19:E20"/>
    <mergeCell ref="F19:F20"/>
    <mergeCell ref="E22:E23"/>
    <mergeCell ref="F22:F23"/>
    <mergeCell ref="B27:C27"/>
    <mergeCell ref="B35:C35"/>
    <mergeCell ref="N35:O35"/>
    <mergeCell ref="B33:C33"/>
    <mergeCell ref="B34:C34"/>
    <mergeCell ref="N34:O34"/>
    <mergeCell ref="B26:C26"/>
    <mergeCell ref="B29:C30"/>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C36"/>
  <sheetViews>
    <sheetView workbookViewId="0"/>
  </sheetViews>
  <sheetFormatPr defaultRowHeight="12.75" x14ac:dyDescent="0.2"/>
  <cols>
    <col min="1" max="1" width="1.85546875" style="21" customWidth="1"/>
    <col min="2" max="2" width="9.140625" style="21"/>
    <col min="3" max="3" width="13" style="21" customWidth="1"/>
    <col min="4" max="4" width="14.5703125" style="21" customWidth="1"/>
    <col min="5" max="5" width="6.85546875" style="21" customWidth="1"/>
    <col min="6" max="6" width="9" style="21" customWidth="1"/>
    <col min="7" max="7" width="15.28515625" style="21" customWidth="1"/>
    <col min="8" max="8" width="9.140625" style="21"/>
    <col min="9" max="9" width="13" style="21" customWidth="1"/>
    <col min="10" max="15" width="9.140625" style="21"/>
    <col min="16" max="16" width="2" style="21" customWidth="1"/>
    <col min="17" max="18" width="9.140625" style="21"/>
    <col min="19" max="19" width="1.5703125" style="21" customWidth="1"/>
    <col min="20" max="16384" width="9.140625" style="21"/>
  </cols>
  <sheetData>
    <row r="1" spans="2:29" ht="8.25" customHeight="1" x14ac:dyDescent="0.2"/>
    <row r="2" spans="2:29" ht="15.75" x14ac:dyDescent="0.25">
      <c r="B2" s="142" t="s">
        <v>40</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29" ht="12.7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row>
    <row r="4" spans="2:29" ht="14.25" x14ac:dyDescent="0.2">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row>
    <row r="5" spans="2:29" ht="12.75" customHeight="1" x14ac:dyDescent="0.2">
      <c r="B5" s="108" t="s">
        <v>104</v>
      </c>
      <c r="C5" s="109"/>
      <c r="D5" s="24" t="s">
        <v>2</v>
      </c>
      <c r="E5" s="24">
        <v>24</v>
      </c>
      <c r="F5" s="24">
        <v>1</v>
      </c>
      <c r="G5" s="24"/>
      <c r="H5" s="24"/>
      <c r="I5" s="24"/>
      <c r="J5" s="24"/>
      <c r="K5" s="24"/>
      <c r="L5" s="4">
        <v>1</v>
      </c>
      <c r="M5" s="23">
        <f>AC5</f>
        <v>0</v>
      </c>
      <c r="N5" s="171">
        <v>1</v>
      </c>
      <c r="O5" s="111"/>
      <c r="P5" s="25"/>
      <c r="Q5" s="26">
        <v>1</v>
      </c>
      <c r="R5" s="27">
        <f>Q5*M5</f>
        <v>0</v>
      </c>
      <c r="S5" s="25"/>
      <c r="T5" s="28">
        <v>0</v>
      </c>
      <c r="U5" s="28"/>
      <c r="V5" s="28"/>
      <c r="W5" s="28"/>
      <c r="X5" s="28"/>
      <c r="Y5" s="28"/>
      <c r="Z5" s="29">
        <f>SUM(T5:Y5)</f>
        <v>0</v>
      </c>
      <c r="AA5" s="5">
        <f>Z5*L5</f>
        <v>0</v>
      </c>
      <c r="AB5" s="5">
        <v>0</v>
      </c>
      <c r="AC5" s="5">
        <f>AA5+AB5</f>
        <v>0</v>
      </c>
    </row>
    <row r="6" spans="2:29" ht="12.75" customHeight="1" x14ac:dyDescent="0.2">
      <c r="B6" s="108" t="s">
        <v>105</v>
      </c>
      <c r="C6" s="109"/>
      <c r="D6" s="24" t="s">
        <v>2</v>
      </c>
      <c r="E6" s="24">
        <v>24</v>
      </c>
      <c r="F6" s="24">
        <v>1</v>
      </c>
      <c r="G6" s="24"/>
      <c r="H6" s="24"/>
      <c r="I6" s="24"/>
      <c r="J6" s="24"/>
      <c r="K6" s="24"/>
      <c r="L6" s="4">
        <v>1</v>
      </c>
      <c r="M6" s="23">
        <f>AC6</f>
        <v>20</v>
      </c>
      <c r="N6" s="110" t="s">
        <v>90</v>
      </c>
      <c r="O6" s="111"/>
      <c r="P6" s="25"/>
      <c r="Q6" s="26">
        <v>0</v>
      </c>
      <c r="R6" s="27">
        <f>Q6*M6</f>
        <v>0</v>
      </c>
      <c r="S6" s="25"/>
      <c r="T6" s="28">
        <v>20</v>
      </c>
      <c r="U6" s="28"/>
      <c r="V6" s="28"/>
      <c r="W6" s="28"/>
      <c r="X6" s="28"/>
      <c r="Y6" s="28"/>
      <c r="Z6" s="29">
        <f>SUM(T6:Y6)</f>
        <v>20</v>
      </c>
      <c r="AA6" s="5">
        <f>Z6*L6</f>
        <v>20</v>
      </c>
      <c r="AB6" s="5">
        <v>0</v>
      </c>
      <c r="AC6" s="5">
        <f>AA6+AB6</f>
        <v>20</v>
      </c>
    </row>
    <row r="7" spans="2:29" ht="12.75" customHeight="1" x14ac:dyDescent="0.2">
      <c r="B7" s="225" t="s">
        <v>10</v>
      </c>
      <c r="C7" s="226"/>
      <c r="D7" s="226"/>
      <c r="E7" s="226"/>
      <c r="F7" s="226"/>
      <c r="G7" s="226"/>
      <c r="H7" s="226"/>
      <c r="I7" s="226"/>
      <c r="J7" s="226"/>
      <c r="K7" s="226"/>
      <c r="L7" s="226"/>
      <c r="M7" s="226"/>
      <c r="N7" s="226"/>
      <c r="O7" s="227"/>
      <c r="P7" s="50"/>
      <c r="T7" s="37"/>
      <c r="U7" s="38"/>
      <c r="V7" s="38"/>
      <c r="W7" s="38"/>
      <c r="X7" s="38"/>
      <c r="Y7" s="38"/>
      <c r="Z7" s="39"/>
      <c r="AA7" s="6"/>
      <c r="AB7" s="6"/>
      <c r="AC7" s="7"/>
    </row>
    <row r="8" spans="2:29" ht="12.75" customHeight="1" x14ac:dyDescent="0.2">
      <c r="B8" s="200" t="s">
        <v>41</v>
      </c>
      <c r="C8" s="201"/>
      <c r="D8" s="43" t="s">
        <v>111</v>
      </c>
      <c r="E8" s="43">
        <v>10</v>
      </c>
      <c r="F8" s="43">
        <v>3</v>
      </c>
      <c r="G8" s="43"/>
      <c r="H8" s="43"/>
      <c r="I8" s="42"/>
      <c r="J8" s="42"/>
      <c r="K8" s="42"/>
      <c r="L8" s="4">
        <v>1</v>
      </c>
      <c r="M8" s="23">
        <f t="shared" ref="M8:M28" si="0">AC8</f>
        <v>78</v>
      </c>
      <c r="N8" s="191" t="s">
        <v>144</v>
      </c>
      <c r="O8" s="192"/>
      <c r="P8" s="50"/>
      <c r="Q8" s="26">
        <v>0</v>
      </c>
      <c r="R8" s="27">
        <f t="shared" ref="R8:R28" si="1">Q8*M8</f>
        <v>0</v>
      </c>
      <c r="T8" s="28">
        <v>75</v>
      </c>
      <c r="U8" s="28"/>
      <c r="V8" s="28"/>
      <c r="W8" s="28">
        <v>3</v>
      </c>
      <c r="X8" s="28"/>
      <c r="Y8" s="28"/>
      <c r="Z8" s="29">
        <f t="shared" ref="Z8:Z28" si="2">SUM(T8:Y8)</f>
        <v>78</v>
      </c>
      <c r="AA8" s="5">
        <f t="shared" ref="AA8:AA28" si="3">Z8*L8</f>
        <v>78</v>
      </c>
      <c r="AB8" s="5">
        <v>0</v>
      </c>
      <c r="AC8" s="5">
        <f t="shared" ref="AC8:AC28" si="4">AA8+AB8</f>
        <v>78</v>
      </c>
    </row>
    <row r="9" spans="2:29" ht="12.75" customHeight="1" x14ac:dyDescent="0.2">
      <c r="B9" s="200" t="s">
        <v>168</v>
      </c>
      <c r="C9" s="201"/>
      <c r="D9" s="187" t="s">
        <v>18</v>
      </c>
      <c r="E9" s="187">
        <v>20</v>
      </c>
      <c r="F9" s="187">
        <v>1</v>
      </c>
      <c r="G9" s="42" t="s">
        <v>20</v>
      </c>
      <c r="H9" s="42" t="s">
        <v>23</v>
      </c>
      <c r="I9" s="45" t="s">
        <v>32</v>
      </c>
      <c r="J9" s="42"/>
      <c r="K9" s="42"/>
      <c r="L9" s="45">
        <v>4</v>
      </c>
      <c r="M9" s="23">
        <f t="shared" si="0"/>
        <v>60</v>
      </c>
      <c r="N9" s="191" t="s">
        <v>90</v>
      </c>
      <c r="O9" s="192"/>
      <c r="P9" s="50"/>
      <c r="Q9" s="26">
        <v>0</v>
      </c>
      <c r="R9" s="27">
        <f t="shared" si="1"/>
        <v>0</v>
      </c>
      <c r="T9" s="28">
        <v>10</v>
      </c>
      <c r="U9" s="28">
        <v>2</v>
      </c>
      <c r="V9" s="28"/>
      <c r="W9" s="28">
        <v>3</v>
      </c>
      <c r="X9" s="28"/>
      <c r="Y9" s="28"/>
      <c r="Z9" s="29">
        <f t="shared" si="2"/>
        <v>15</v>
      </c>
      <c r="AA9" s="5">
        <f t="shared" si="3"/>
        <v>60</v>
      </c>
      <c r="AB9" s="5">
        <v>0</v>
      </c>
      <c r="AC9" s="5">
        <f t="shared" si="4"/>
        <v>60</v>
      </c>
    </row>
    <row r="10" spans="2:29" ht="12.75" customHeight="1" x14ac:dyDescent="0.2">
      <c r="B10" s="204"/>
      <c r="C10" s="205"/>
      <c r="D10" s="188"/>
      <c r="E10" s="188"/>
      <c r="F10" s="188"/>
      <c r="G10" s="42" t="s">
        <v>30</v>
      </c>
      <c r="H10" s="42" t="s">
        <v>23</v>
      </c>
      <c r="I10" s="45" t="s">
        <v>32</v>
      </c>
      <c r="J10" s="42"/>
      <c r="K10" s="42"/>
      <c r="L10" s="45">
        <v>4</v>
      </c>
      <c r="M10" s="23">
        <f t="shared" si="0"/>
        <v>52</v>
      </c>
      <c r="N10" s="207"/>
      <c r="O10" s="208"/>
      <c r="P10" s="50"/>
      <c r="Q10" s="26">
        <v>0</v>
      </c>
      <c r="R10" s="27">
        <f t="shared" si="1"/>
        <v>0</v>
      </c>
      <c r="T10" s="28">
        <v>10</v>
      </c>
      <c r="U10" s="28"/>
      <c r="V10" s="28"/>
      <c r="W10" s="28">
        <v>3</v>
      </c>
      <c r="X10" s="28"/>
      <c r="Y10" s="28"/>
      <c r="Z10" s="29">
        <f t="shared" si="2"/>
        <v>13</v>
      </c>
      <c r="AA10" s="5">
        <f t="shared" si="3"/>
        <v>52</v>
      </c>
      <c r="AB10" s="5">
        <v>0</v>
      </c>
      <c r="AC10" s="5">
        <f t="shared" si="4"/>
        <v>52</v>
      </c>
    </row>
    <row r="11" spans="2:29" ht="12.75" customHeight="1" x14ac:dyDescent="0.2">
      <c r="B11" s="200" t="s">
        <v>169</v>
      </c>
      <c r="C11" s="201"/>
      <c r="D11" s="42" t="s">
        <v>115</v>
      </c>
      <c r="E11" s="42">
        <v>8</v>
      </c>
      <c r="F11" s="42">
        <v>1</v>
      </c>
      <c r="G11" s="42" t="s">
        <v>20</v>
      </c>
      <c r="H11" s="42" t="s">
        <v>23</v>
      </c>
      <c r="I11" s="42" t="s">
        <v>15</v>
      </c>
      <c r="J11" s="42"/>
      <c r="K11" s="42"/>
      <c r="L11" s="45">
        <v>4</v>
      </c>
      <c r="M11" s="23">
        <f t="shared" ref="M11:M12" si="5">AC11</f>
        <v>40</v>
      </c>
      <c r="N11" s="191" t="s">
        <v>172</v>
      </c>
      <c r="O11" s="192"/>
      <c r="P11" s="50"/>
      <c r="Q11" s="26">
        <v>0</v>
      </c>
      <c r="R11" s="27">
        <f t="shared" ref="R11:R12" si="6">Q11*M11</f>
        <v>0</v>
      </c>
      <c r="T11" s="28">
        <v>5</v>
      </c>
      <c r="U11" s="28">
        <v>2</v>
      </c>
      <c r="V11" s="28"/>
      <c r="W11" s="28">
        <v>3</v>
      </c>
      <c r="X11" s="28"/>
      <c r="Y11" s="28"/>
      <c r="Z11" s="29">
        <f t="shared" ref="Z11:Z12" si="7">SUM(T11:Y11)</f>
        <v>10</v>
      </c>
      <c r="AA11" s="5">
        <f t="shared" ref="AA11:AA12" si="8">Z11*L11</f>
        <v>40</v>
      </c>
      <c r="AB11" s="5">
        <v>0</v>
      </c>
      <c r="AC11" s="5">
        <f t="shared" ref="AC11:AC12" si="9">AA11+AB11</f>
        <v>40</v>
      </c>
    </row>
    <row r="12" spans="2:29" ht="12.75" customHeight="1" x14ac:dyDescent="0.2">
      <c r="B12" s="204"/>
      <c r="C12" s="205"/>
      <c r="D12" s="42" t="s">
        <v>16</v>
      </c>
      <c r="E12" s="42">
        <v>12</v>
      </c>
      <c r="F12" s="42">
        <v>1</v>
      </c>
      <c r="G12" s="42" t="s">
        <v>30</v>
      </c>
      <c r="H12" s="42" t="s">
        <v>23</v>
      </c>
      <c r="I12" s="42" t="s">
        <v>15</v>
      </c>
      <c r="J12" s="42"/>
      <c r="K12" s="42"/>
      <c r="L12" s="45">
        <v>4</v>
      </c>
      <c r="M12" s="23">
        <f t="shared" si="5"/>
        <v>32</v>
      </c>
      <c r="N12" s="207"/>
      <c r="O12" s="208"/>
      <c r="P12" s="50"/>
      <c r="Q12" s="26">
        <v>0</v>
      </c>
      <c r="R12" s="27">
        <f t="shared" si="6"/>
        <v>0</v>
      </c>
      <c r="T12" s="28">
        <v>5</v>
      </c>
      <c r="U12" s="28"/>
      <c r="V12" s="28"/>
      <c r="W12" s="28">
        <v>3</v>
      </c>
      <c r="X12" s="28"/>
      <c r="Y12" s="28"/>
      <c r="Z12" s="29">
        <f t="shared" si="7"/>
        <v>8</v>
      </c>
      <c r="AA12" s="5">
        <f t="shared" si="8"/>
        <v>32</v>
      </c>
      <c r="AB12" s="5">
        <v>0</v>
      </c>
      <c r="AC12" s="5">
        <f t="shared" si="9"/>
        <v>32</v>
      </c>
    </row>
    <row r="13" spans="2:29" ht="12.75" customHeight="1" x14ac:dyDescent="0.2">
      <c r="B13" s="200" t="s">
        <v>170</v>
      </c>
      <c r="C13" s="201"/>
      <c r="D13" s="43" t="s">
        <v>109</v>
      </c>
      <c r="E13" s="43">
        <v>10</v>
      </c>
      <c r="F13" s="43">
        <v>1</v>
      </c>
      <c r="G13" s="43" t="s">
        <v>20</v>
      </c>
      <c r="H13" s="43" t="s">
        <v>23</v>
      </c>
      <c r="I13" s="43"/>
      <c r="J13" s="43"/>
      <c r="K13" s="43"/>
      <c r="L13" s="42">
        <v>4</v>
      </c>
      <c r="M13" s="69">
        <f t="shared" si="0"/>
        <v>28</v>
      </c>
      <c r="N13" s="191" t="s">
        <v>173</v>
      </c>
      <c r="O13" s="192"/>
      <c r="P13" s="50"/>
      <c r="Q13" s="26">
        <v>0</v>
      </c>
      <c r="R13" s="27">
        <f t="shared" si="1"/>
        <v>0</v>
      </c>
      <c r="T13" s="28">
        <v>5</v>
      </c>
      <c r="U13" s="28">
        <v>2</v>
      </c>
      <c r="V13" s="28"/>
      <c r="W13" s="28"/>
      <c r="X13" s="28"/>
      <c r="Y13" s="28"/>
      <c r="Z13" s="29">
        <f t="shared" si="2"/>
        <v>7</v>
      </c>
      <c r="AA13" s="5">
        <f t="shared" si="3"/>
        <v>28</v>
      </c>
      <c r="AB13" s="5">
        <v>0</v>
      </c>
      <c r="AC13" s="5">
        <f t="shared" si="4"/>
        <v>28</v>
      </c>
    </row>
    <row r="14" spans="2:29" ht="12.75" customHeight="1" x14ac:dyDescent="0.2">
      <c r="B14" s="200" t="s">
        <v>181</v>
      </c>
      <c r="C14" s="201"/>
      <c r="D14" s="43" t="s">
        <v>121</v>
      </c>
      <c r="E14" s="43">
        <v>10</v>
      </c>
      <c r="F14" s="43">
        <v>1</v>
      </c>
      <c r="G14" s="43" t="s">
        <v>30</v>
      </c>
      <c r="H14" s="43" t="s">
        <v>23</v>
      </c>
      <c r="I14" s="43"/>
      <c r="J14" s="43"/>
      <c r="K14" s="43"/>
      <c r="L14" s="42">
        <v>4</v>
      </c>
      <c r="M14" s="69">
        <f t="shared" ref="M14" si="10">AC14</f>
        <v>20</v>
      </c>
      <c r="N14" s="191" t="s">
        <v>182</v>
      </c>
      <c r="O14" s="192"/>
      <c r="P14" s="50"/>
      <c r="Q14" s="26">
        <v>0</v>
      </c>
      <c r="R14" s="27">
        <f t="shared" ref="R14" si="11">Q14*M14</f>
        <v>0</v>
      </c>
      <c r="T14" s="28">
        <v>5</v>
      </c>
      <c r="U14" s="28"/>
      <c r="V14" s="28"/>
      <c r="W14" s="28"/>
      <c r="X14" s="28"/>
      <c r="Y14" s="28"/>
      <c r="Z14" s="29">
        <f t="shared" ref="Z14" si="12">SUM(T14:Y14)</f>
        <v>5</v>
      </c>
      <c r="AA14" s="5">
        <f t="shared" ref="AA14" si="13">Z14*L14</f>
        <v>20</v>
      </c>
      <c r="AB14" s="5">
        <v>0</v>
      </c>
      <c r="AC14" s="5">
        <f t="shared" ref="AC14" si="14">AA14+AB14</f>
        <v>20</v>
      </c>
    </row>
    <row r="15" spans="2:29" customFormat="1" ht="12.75" customHeight="1" x14ac:dyDescent="0.25">
      <c r="B15" s="86" t="s">
        <v>124</v>
      </c>
      <c r="C15" s="71"/>
      <c r="D15" s="72"/>
      <c r="E15" s="72"/>
      <c r="F15" s="72"/>
      <c r="G15" s="72"/>
      <c r="H15" s="72"/>
      <c r="I15" s="72"/>
      <c r="J15" s="72"/>
      <c r="K15" s="72"/>
      <c r="L15" s="73"/>
      <c r="M15" s="74"/>
      <c r="N15" s="74"/>
      <c r="O15" s="75"/>
      <c r="T15" s="58"/>
      <c r="U15" s="59"/>
      <c r="V15" s="59"/>
      <c r="W15" s="59"/>
      <c r="X15" s="59"/>
      <c r="Y15" s="59"/>
      <c r="Z15" s="60"/>
      <c r="AA15" s="61"/>
      <c r="AB15" s="61"/>
      <c r="AC15" s="62"/>
    </row>
    <row r="16" spans="2:29" ht="25.5" customHeight="1" x14ac:dyDescent="0.2">
      <c r="B16" s="76" t="s">
        <v>45</v>
      </c>
      <c r="C16" s="52" t="s">
        <v>171</v>
      </c>
      <c r="D16" s="42" t="s">
        <v>112</v>
      </c>
      <c r="E16" s="42">
        <v>16</v>
      </c>
      <c r="F16" s="42">
        <v>1</v>
      </c>
      <c r="G16" s="42"/>
      <c r="H16" s="42" t="s">
        <v>11</v>
      </c>
      <c r="I16" s="45" t="s">
        <v>15</v>
      </c>
      <c r="J16" s="47"/>
      <c r="K16" s="47"/>
      <c r="L16" s="45">
        <v>4</v>
      </c>
      <c r="M16" s="23">
        <f>AC16</f>
        <v>72</v>
      </c>
      <c r="N16" s="189" t="s">
        <v>126</v>
      </c>
      <c r="O16" s="190"/>
      <c r="P16" s="50"/>
      <c r="Q16" s="26">
        <v>0</v>
      </c>
      <c r="R16" s="27">
        <f>Q16*M16</f>
        <v>0</v>
      </c>
      <c r="T16" s="28">
        <v>10</v>
      </c>
      <c r="U16" s="28"/>
      <c r="V16" s="28">
        <v>5</v>
      </c>
      <c r="W16" s="28">
        <v>3</v>
      </c>
      <c r="X16" s="28"/>
      <c r="Y16" s="28"/>
      <c r="Z16" s="29">
        <f>SUM(T16:Y16)</f>
        <v>18</v>
      </c>
      <c r="AA16" s="5">
        <f>Z16*L16</f>
        <v>72</v>
      </c>
      <c r="AB16" s="5">
        <v>0</v>
      </c>
      <c r="AC16" s="5">
        <f>AA16+AB16</f>
        <v>72</v>
      </c>
    </row>
    <row r="17" spans="2:29" ht="12.75" customHeight="1" x14ac:dyDescent="0.2">
      <c r="B17" s="200" t="s">
        <v>174</v>
      </c>
      <c r="C17" s="201"/>
      <c r="D17" s="42" t="s">
        <v>18</v>
      </c>
      <c r="E17" s="42">
        <v>20</v>
      </c>
      <c r="F17" s="42">
        <v>1</v>
      </c>
      <c r="G17" s="42" t="s">
        <v>30</v>
      </c>
      <c r="H17" s="42" t="s">
        <v>17</v>
      </c>
      <c r="I17" s="42"/>
      <c r="J17" s="42"/>
      <c r="K17" s="42"/>
      <c r="L17" s="42">
        <v>4</v>
      </c>
      <c r="M17" s="69">
        <f t="shared" ref="M17" si="15">AC17</f>
        <v>32</v>
      </c>
      <c r="N17" s="191" t="s">
        <v>173</v>
      </c>
      <c r="O17" s="192"/>
      <c r="P17" s="50"/>
      <c r="Q17" s="26">
        <v>0</v>
      </c>
      <c r="R17" s="27">
        <f t="shared" ref="R17" si="16">Q17*M17</f>
        <v>0</v>
      </c>
      <c r="T17" s="28">
        <v>10</v>
      </c>
      <c r="U17" s="28"/>
      <c r="V17" s="28">
        <v>-2</v>
      </c>
      <c r="W17" s="28"/>
      <c r="X17" s="28"/>
      <c r="Y17" s="28"/>
      <c r="Z17" s="29">
        <f t="shared" ref="Z17" si="17">SUM(T17:Y17)</f>
        <v>8</v>
      </c>
      <c r="AA17" s="5">
        <f t="shared" ref="AA17" si="18">Z17*L17</f>
        <v>32</v>
      </c>
      <c r="AB17" s="5">
        <v>0</v>
      </c>
      <c r="AC17" s="5">
        <f t="shared" ref="AC17" si="19">AA17+AB17</f>
        <v>32</v>
      </c>
    </row>
    <row r="18" spans="2:29" ht="12.75" customHeight="1" x14ac:dyDescent="0.2">
      <c r="B18" s="195" t="s">
        <v>43</v>
      </c>
      <c r="C18" s="195"/>
      <c r="D18" s="45" t="s">
        <v>16</v>
      </c>
      <c r="E18" s="45">
        <v>12</v>
      </c>
      <c r="F18" s="45">
        <v>1</v>
      </c>
      <c r="G18" s="45" t="s">
        <v>30</v>
      </c>
      <c r="H18" s="44" t="s">
        <v>23</v>
      </c>
      <c r="I18" s="45" t="s">
        <v>39</v>
      </c>
      <c r="J18" s="47"/>
      <c r="K18" s="47"/>
      <c r="L18" s="45">
        <v>4</v>
      </c>
      <c r="M18" s="23">
        <f>AC18</f>
        <v>32</v>
      </c>
      <c r="N18" s="224" t="s">
        <v>90</v>
      </c>
      <c r="O18" s="196"/>
      <c r="P18" s="50"/>
      <c r="Q18" s="26">
        <v>0</v>
      </c>
      <c r="R18" s="27">
        <f>Q18*M18</f>
        <v>0</v>
      </c>
      <c r="T18" s="28">
        <v>5</v>
      </c>
      <c r="U18" s="28"/>
      <c r="V18" s="28"/>
      <c r="W18" s="28">
        <v>3</v>
      </c>
      <c r="X18" s="28"/>
      <c r="Y18" s="28"/>
      <c r="Z18" s="29">
        <f>SUM(T18:Y18)</f>
        <v>8</v>
      </c>
      <c r="AA18" s="5">
        <f>Z18*L18</f>
        <v>32</v>
      </c>
      <c r="AB18" s="5">
        <v>0</v>
      </c>
      <c r="AC18" s="5">
        <f>AA18+AB18</f>
        <v>32</v>
      </c>
    </row>
    <row r="19" spans="2:29" ht="12.75" customHeight="1" x14ac:dyDescent="0.2">
      <c r="B19" s="210" t="s">
        <v>175</v>
      </c>
      <c r="C19" s="211"/>
      <c r="D19" s="45" t="s">
        <v>16</v>
      </c>
      <c r="E19" s="45">
        <v>12</v>
      </c>
      <c r="F19" s="45">
        <v>1</v>
      </c>
      <c r="G19" s="42" t="s">
        <v>30</v>
      </c>
      <c r="H19" s="43" t="s">
        <v>23</v>
      </c>
      <c r="I19" s="42" t="s">
        <v>15</v>
      </c>
      <c r="J19" s="26"/>
      <c r="K19" s="26"/>
      <c r="L19" s="42">
        <v>4</v>
      </c>
      <c r="M19" s="23">
        <f>AC19</f>
        <v>32</v>
      </c>
      <c r="N19" s="224" t="s">
        <v>90</v>
      </c>
      <c r="O19" s="196"/>
      <c r="P19" s="50"/>
      <c r="Q19" s="26">
        <v>0</v>
      </c>
      <c r="R19" s="27">
        <f>Q19*M19</f>
        <v>0</v>
      </c>
      <c r="T19" s="28">
        <v>5</v>
      </c>
      <c r="U19" s="28"/>
      <c r="V19" s="28"/>
      <c r="W19" s="28">
        <v>3</v>
      </c>
      <c r="X19" s="28"/>
      <c r="Y19" s="28"/>
      <c r="Z19" s="29">
        <f>SUM(T19:Y19)</f>
        <v>8</v>
      </c>
      <c r="AA19" s="5">
        <f>Z19*L19</f>
        <v>32</v>
      </c>
      <c r="AB19" s="5">
        <v>0</v>
      </c>
      <c r="AC19" s="5">
        <f>AA19+AB19</f>
        <v>32</v>
      </c>
    </row>
    <row r="20" spans="2:29" ht="12.75" customHeight="1" x14ac:dyDescent="0.2">
      <c r="B20" s="200" t="s">
        <v>176</v>
      </c>
      <c r="C20" s="201"/>
      <c r="D20" s="42" t="s">
        <v>121</v>
      </c>
      <c r="E20" s="42">
        <v>8</v>
      </c>
      <c r="F20" s="42">
        <v>1</v>
      </c>
      <c r="G20" s="42" t="s">
        <v>30</v>
      </c>
      <c r="H20" s="43" t="s">
        <v>17</v>
      </c>
      <c r="I20" s="26"/>
      <c r="J20" s="26"/>
      <c r="K20" s="26"/>
      <c r="L20" s="45">
        <v>4</v>
      </c>
      <c r="M20" s="23">
        <f t="shared" si="0"/>
        <v>12</v>
      </c>
      <c r="N20" s="66" t="s">
        <v>146</v>
      </c>
      <c r="O20" s="220" t="s">
        <v>146</v>
      </c>
      <c r="P20" s="50"/>
      <c r="Q20" s="26">
        <v>0</v>
      </c>
      <c r="R20" s="27">
        <f t="shared" si="1"/>
        <v>0</v>
      </c>
      <c r="T20" s="28">
        <v>5</v>
      </c>
      <c r="U20" s="28"/>
      <c r="V20" s="28">
        <v>-2</v>
      </c>
      <c r="W20" s="28"/>
      <c r="X20" s="28"/>
      <c r="Y20" s="28"/>
      <c r="Z20" s="29">
        <f t="shared" si="2"/>
        <v>3</v>
      </c>
      <c r="AA20" s="5">
        <f t="shared" si="3"/>
        <v>12</v>
      </c>
      <c r="AB20" s="5">
        <v>0</v>
      </c>
      <c r="AC20" s="5">
        <f t="shared" si="4"/>
        <v>12</v>
      </c>
    </row>
    <row r="21" spans="2:29" ht="12.75" customHeight="1" x14ac:dyDescent="0.2">
      <c r="B21" s="204"/>
      <c r="C21" s="205"/>
      <c r="D21" s="42" t="s">
        <v>16</v>
      </c>
      <c r="E21" s="42">
        <v>12</v>
      </c>
      <c r="F21" s="42">
        <v>1</v>
      </c>
      <c r="G21" s="42" t="s">
        <v>30</v>
      </c>
      <c r="H21" s="43" t="s">
        <v>17</v>
      </c>
      <c r="I21" s="42" t="s">
        <v>32</v>
      </c>
      <c r="J21" s="26"/>
      <c r="K21" s="26"/>
      <c r="L21" s="42">
        <v>4</v>
      </c>
      <c r="M21" s="23">
        <f t="shared" ref="M21:M23" si="20">AC21</f>
        <v>24</v>
      </c>
      <c r="N21" s="66" t="s">
        <v>143</v>
      </c>
      <c r="O21" s="188"/>
      <c r="P21" s="50"/>
      <c r="Q21" s="26">
        <v>0</v>
      </c>
      <c r="R21" s="27">
        <f t="shared" ref="R21:R23" si="21">Q21*M21</f>
        <v>0</v>
      </c>
      <c r="T21" s="28">
        <v>5</v>
      </c>
      <c r="U21" s="28"/>
      <c r="V21" s="28">
        <v>-2</v>
      </c>
      <c r="W21" s="28">
        <v>3</v>
      </c>
      <c r="X21" s="28"/>
      <c r="Y21" s="28"/>
      <c r="Z21" s="29">
        <f t="shared" ref="Z21:Z23" si="22">SUM(T21:Y21)</f>
        <v>6</v>
      </c>
      <c r="AA21" s="5">
        <f t="shared" ref="AA21:AA23" si="23">Z21*L21</f>
        <v>24</v>
      </c>
      <c r="AB21" s="5">
        <v>0</v>
      </c>
      <c r="AC21" s="5">
        <f t="shared" ref="AC21:AC23" si="24">AA21+AB21</f>
        <v>24</v>
      </c>
    </row>
    <row r="22" spans="2:29" ht="12.75" customHeight="1" x14ac:dyDescent="0.2">
      <c r="B22" s="200" t="s">
        <v>177</v>
      </c>
      <c r="C22" s="201"/>
      <c r="D22" s="42" t="s">
        <v>115</v>
      </c>
      <c r="E22" s="42">
        <v>8</v>
      </c>
      <c r="F22" s="42">
        <v>1</v>
      </c>
      <c r="G22" s="42" t="s">
        <v>30</v>
      </c>
      <c r="H22" s="43" t="s">
        <v>17</v>
      </c>
      <c r="I22" s="42" t="s">
        <v>15</v>
      </c>
      <c r="J22" s="42"/>
      <c r="K22" s="42"/>
      <c r="L22" s="45">
        <v>4</v>
      </c>
      <c r="M22" s="23">
        <f t="shared" si="20"/>
        <v>24</v>
      </c>
      <c r="N22" s="191" t="s">
        <v>90</v>
      </c>
      <c r="O22" s="192"/>
      <c r="P22" s="50"/>
      <c r="Q22" s="26">
        <v>0</v>
      </c>
      <c r="R22" s="27">
        <f t="shared" si="21"/>
        <v>0</v>
      </c>
      <c r="T22" s="28">
        <v>5</v>
      </c>
      <c r="U22" s="28"/>
      <c r="V22" s="28">
        <v>-2</v>
      </c>
      <c r="W22" s="28">
        <v>3</v>
      </c>
      <c r="X22" s="28"/>
      <c r="Y22" s="28"/>
      <c r="Z22" s="29">
        <f t="shared" si="22"/>
        <v>6</v>
      </c>
      <c r="AA22" s="5">
        <f t="shared" si="23"/>
        <v>24</v>
      </c>
      <c r="AB22" s="5">
        <v>0</v>
      </c>
      <c r="AC22" s="5">
        <f t="shared" si="24"/>
        <v>24</v>
      </c>
    </row>
    <row r="23" spans="2:29" ht="12.75" customHeight="1" x14ac:dyDescent="0.2">
      <c r="B23" s="204"/>
      <c r="C23" s="205"/>
      <c r="D23" s="42" t="s">
        <v>16</v>
      </c>
      <c r="E23" s="42">
        <v>12</v>
      </c>
      <c r="F23" s="42">
        <v>1</v>
      </c>
      <c r="G23" s="42" t="s">
        <v>30</v>
      </c>
      <c r="H23" s="42" t="s">
        <v>17</v>
      </c>
      <c r="I23" s="42" t="s">
        <v>15</v>
      </c>
      <c r="J23" s="42"/>
      <c r="K23" s="42"/>
      <c r="L23" s="45">
        <v>4</v>
      </c>
      <c r="M23" s="23">
        <f t="shared" si="20"/>
        <v>24</v>
      </c>
      <c r="N23" s="207"/>
      <c r="O23" s="208"/>
      <c r="P23" s="50"/>
      <c r="Q23" s="26">
        <v>0</v>
      </c>
      <c r="R23" s="27">
        <f t="shared" si="21"/>
        <v>0</v>
      </c>
      <c r="T23" s="28">
        <v>5</v>
      </c>
      <c r="U23" s="28"/>
      <c r="V23" s="28">
        <v>-2</v>
      </c>
      <c r="W23" s="28">
        <v>3</v>
      </c>
      <c r="X23" s="28"/>
      <c r="Y23" s="28"/>
      <c r="Z23" s="29">
        <f t="shared" si="22"/>
        <v>6</v>
      </c>
      <c r="AA23" s="5">
        <f t="shared" si="23"/>
        <v>24</v>
      </c>
      <c r="AB23" s="5">
        <v>0</v>
      </c>
      <c r="AC23" s="5">
        <f t="shared" si="24"/>
        <v>24</v>
      </c>
    </row>
    <row r="24" spans="2:29" ht="12.75" customHeight="1" x14ac:dyDescent="0.2">
      <c r="B24" s="195" t="s">
        <v>31</v>
      </c>
      <c r="C24" s="195"/>
      <c r="D24" s="45" t="s">
        <v>148</v>
      </c>
      <c r="E24" s="45">
        <v>8</v>
      </c>
      <c r="F24" s="45">
        <v>1</v>
      </c>
      <c r="G24" s="45" t="s">
        <v>30</v>
      </c>
      <c r="H24" s="42" t="s">
        <v>17</v>
      </c>
      <c r="I24" s="45"/>
      <c r="J24" s="47"/>
      <c r="K24" s="47"/>
      <c r="L24" s="45">
        <v>4</v>
      </c>
      <c r="M24" s="23">
        <f>AC24</f>
        <v>32</v>
      </c>
      <c r="N24" s="224" t="s">
        <v>91</v>
      </c>
      <c r="O24" s="196"/>
      <c r="P24" s="50"/>
      <c r="Q24" s="26">
        <v>0</v>
      </c>
      <c r="R24" s="27">
        <f>Q24*M24</f>
        <v>0</v>
      </c>
      <c r="T24" s="28">
        <v>5</v>
      </c>
      <c r="U24" s="28"/>
      <c r="V24" s="28"/>
      <c r="W24" s="28">
        <v>3</v>
      </c>
      <c r="X24" s="28"/>
      <c r="Y24" s="28"/>
      <c r="Z24" s="29">
        <f>SUM(T24:Y24)</f>
        <v>8</v>
      </c>
      <c r="AA24" s="5">
        <f>Z24*L24</f>
        <v>32</v>
      </c>
      <c r="AB24" s="5">
        <v>0</v>
      </c>
      <c r="AC24" s="5">
        <f>AA24+AB24</f>
        <v>32</v>
      </c>
    </row>
    <row r="25" spans="2:29" ht="12.75" customHeight="1" x14ac:dyDescent="0.2">
      <c r="B25" s="195" t="s">
        <v>42</v>
      </c>
      <c r="C25" s="195"/>
      <c r="D25" s="42" t="s">
        <v>109</v>
      </c>
      <c r="E25" s="42">
        <v>10</v>
      </c>
      <c r="F25" s="42">
        <v>1</v>
      </c>
      <c r="G25" s="42" t="s">
        <v>20</v>
      </c>
      <c r="H25" s="42" t="s">
        <v>11</v>
      </c>
      <c r="I25" s="26"/>
      <c r="J25" s="42"/>
      <c r="K25" s="42"/>
      <c r="L25" s="45">
        <v>4</v>
      </c>
      <c r="M25" s="23">
        <f>AC25</f>
        <v>48</v>
      </c>
      <c r="N25" s="189" t="s">
        <v>126</v>
      </c>
      <c r="O25" s="190"/>
      <c r="P25" s="50"/>
      <c r="Q25" s="26">
        <v>0</v>
      </c>
      <c r="R25" s="27">
        <f>Q25*M25</f>
        <v>0</v>
      </c>
      <c r="T25" s="28">
        <v>5</v>
      </c>
      <c r="U25" s="28">
        <v>2</v>
      </c>
      <c r="V25" s="28">
        <v>5</v>
      </c>
      <c r="W25" s="28"/>
      <c r="X25" s="28"/>
      <c r="Y25" s="28"/>
      <c r="Z25" s="29">
        <f>SUM(T25:Y25)</f>
        <v>12</v>
      </c>
      <c r="AA25" s="5">
        <f>Z25*L25</f>
        <v>48</v>
      </c>
      <c r="AB25" s="5">
        <v>0</v>
      </c>
      <c r="AC25" s="5">
        <f>AA25+AB25</f>
        <v>48</v>
      </c>
    </row>
    <row r="26" spans="2:29" ht="12.75" customHeight="1" x14ac:dyDescent="0.2">
      <c r="B26" s="195" t="s">
        <v>44</v>
      </c>
      <c r="C26" s="195"/>
      <c r="D26" s="187" t="s">
        <v>22</v>
      </c>
      <c r="E26" s="187">
        <v>8</v>
      </c>
      <c r="F26" s="187">
        <v>1</v>
      </c>
      <c r="G26" s="43" t="s">
        <v>19</v>
      </c>
      <c r="H26" s="42" t="s">
        <v>23</v>
      </c>
      <c r="I26" s="42"/>
      <c r="J26" s="42"/>
      <c r="K26" s="42"/>
      <c r="L26" s="45">
        <v>4</v>
      </c>
      <c r="M26" s="23">
        <f t="shared" si="0"/>
        <v>40</v>
      </c>
      <c r="N26" s="191" t="s">
        <v>90</v>
      </c>
      <c r="O26" s="192"/>
      <c r="P26" s="50"/>
      <c r="Q26" s="26">
        <v>0</v>
      </c>
      <c r="R26" s="27">
        <f t="shared" si="1"/>
        <v>0</v>
      </c>
      <c r="T26" s="28">
        <v>5</v>
      </c>
      <c r="U26" s="28">
        <v>5</v>
      </c>
      <c r="V26" s="28"/>
      <c r="W26" s="28"/>
      <c r="X26" s="28"/>
      <c r="Y26" s="28"/>
      <c r="Z26" s="29">
        <f t="shared" si="2"/>
        <v>10</v>
      </c>
      <c r="AA26" s="5">
        <f t="shared" si="3"/>
        <v>40</v>
      </c>
      <c r="AB26" s="5">
        <v>0</v>
      </c>
      <c r="AC26" s="5">
        <f t="shared" si="4"/>
        <v>40</v>
      </c>
    </row>
    <row r="27" spans="2:29" ht="12.75" customHeight="1" x14ac:dyDescent="0.2">
      <c r="B27" s="195"/>
      <c r="C27" s="195"/>
      <c r="D27" s="188"/>
      <c r="E27" s="188"/>
      <c r="F27" s="188"/>
      <c r="G27" s="42" t="s">
        <v>20</v>
      </c>
      <c r="H27" s="42" t="s">
        <v>23</v>
      </c>
      <c r="I27" s="42"/>
      <c r="J27" s="42"/>
      <c r="K27" s="42"/>
      <c r="L27" s="45">
        <v>4</v>
      </c>
      <c r="M27" s="23">
        <f t="shared" si="0"/>
        <v>28</v>
      </c>
      <c r="N27" s="207"/>
      <c r="O27" s="208"/>
      <c r="P27" s="50"/>
      <c r="Q27" s="26">
        <v>0</v>
      </c>
      <c r="R27" s="27">
        <f t="shared" si="1"/>
        <v>0</v>
      </c>
      <c r="T27" s="28">
        <v>5</v>
      </c>
      <c r="U27" s="28">
        <v>2</v>
      </c>
      <c r="V27" s="28"/>
      <c r="W27" s="28"/>
      <c r="X27" s="28"/>
      <c r="Y27" s="28"/>
      <c r="Z27" s="29">
        <f t="shared" si="2"/>
        <v>7</v>
      </c>
      <c r="AA27" s="5">
        <f t="shared" si="3"/>
        <v>28</v>
      </c>
      <c r="AB27" s="5">
        <v>0</v>
      </c>
      <c r="AC27" s="5">
        <f t="shared" si="4"/>
        <v>28</v>
      </c>
    </row>
    <row r="28" spans="2:29" ht="24" customHeight="1" x14ac:dyDescent="0.2">
      <c r="B28" s="76" t="s">
        <v>278</v>
      </c>
      <c r="C28" s="52" t="s">
        <v>267</v>
      </c>
      <c r="D28" s="42" t="s">
        <v>24</v>
      </c>
      <c r="E28" s="42">
        <v>6</v>
      </c>
      <c r="F28" s="42">
        <v>3</v>
      </c>
      <c r="G28" s="42"/>
      <c r="H28" s="42"/>
      <c r="I28" s="42"/>
      <c r="J28" s="42"/>
      <c r="K28" s="42"/>
      <c r="L28" s="42">
        <v>1</v>
      </c>
      <c r="M28" s="23">
        <f t="shared" si="0"/>
        <v>50</v>
      </c>
      <c r="N28" s="224" t="s">
        <v>91</v>
      </c>
      <c r="O28" s="196"/>
      <c r="P28" s="50"/>
      <c r="Q28" s="26">
        <v>0</v>
      </c>
      <c r="R28" s="27">
        <f t="shared" si="1"/>
        <v>0</v>
      </c>
      <c r="T28" s="28">
        <v>50</v>
      </c>
      <c r="U28" s="28"/>
      <c r="V28" s="28"/>
      <c r="W28" s="28"/>
      <c r="X28" s="28"/>
      <c r="Y28" s="28"/>
      <c r="Z28" s="29">
        <f t="shared" si="2"/>
        <v>50</v>
      </c>
      <c r="AA28" s="5">
        <f t="shared" si="3"/>
        <v>50</v>
      </c>
      <c r="AB28" s="5">
        <v>0</v>
      </c>
      <c r="AC28" s="5">
        <f t="shared" si="4"/>
        <v>50</v>
      </c>
    </row>
    <row r="29" spans="2:29" ht="25.5" customHeight="1" x14ac:dyDescent="0.2">
      <c r="B29" s="76" t="s">
        <v>179</v>
      </c>
      <c r="C29" s="52" t="s">
        <v>180</v>
      </c>
      <c r="D29" s="42" t="s">
        <v>113</v>
      </c>
      <c r="E29" s="42">
        <v>1</v>
      </c>
      <c r="F29" s="42">
        <v>6</v>
      </c>
      <c r="G29" s="42"/>
      <c r="H29" s="42"/>
      <c r="I29" s="42"/>
      <c r="J29" s="42"/>
      <c r="K29" s="42"/>
      <c r="L29" s="42">
        <v>1</v>
      </c>
      <c r="M29" s="23">
        <f t="shared" ref="M29" si="25">AC29</f>
        <v>70</v>
      </c>
      <c r="N29" s="224" t="s">
        <v>90</v>
      </c>
      <c r="O29" s="196"/>
      <c r="P29" s="50"/>
      <c r="Q29" s="26">
        <v>0</v>
      </c>
      <c r="R29" s="27">
        <f t="shared" ref="R29" si="26">Q29*M29</f>
        <v>0</v>
      </c>
      <c r="T29" s="28">
        <v>70</v>
      </c>
      <c r="U29" s="28"/>
      <c r="V29" s="28"/>
      <c r="W29" s="28"/>
      <c r="X29" s="28"/>
      <c r="Y29" s="28"/>
      <c r="Z29" s="29">
        <f t="shared" ref="Z29" si="27">SUM(T29:Y29)</f>
        <v>70</v>
      </c>
      <c r="AA29" s="5">
        <f t="shared" ref="AA29" si="28">Z29*L29</f>
        <v>70</v>
      </c>
      <c r="AB29" s="5">
        <v>0</v>
      </c>
      <c r="AC29" s="5">
        <f t="shared" ref="AC29" si="29">AA29+AB29</f>
        <v>70</v>
      </c>
    </row>
    <row r="30" spans="2:29" ht="12.75" customHeight="1" x14ac:dyDescent="0.2">
      <c r="B30" s="35"/>
      <c r="C30" s="35"/>
      <c r="D30" s="48"/>
      <c r="E30" s="48"/>
      <c r="F30" s="48"/>
      <c r="G30" s="48"/>
      <c r="H30" s="35"/>
      <c r="I30" s="35"/>
      <c r="J30" s="35"/>
      <c r="K30" s="48"/>
      <c r="L30" s="35"/>
      <c r="M30" s="48"/>
      <c r="N30" s="35"/>
      <c r="O30" s="35"/>
      <c r="P30" s="50"/>
    </row>
    <row r="31" spans="2:29" ht="12.75" customHeight="1" x14ac:dyDescent="0.2">
      <c r="B31" s="87" t="s">
        <v>277</v>
      </c>
      <c r="C31" s="88"/>
      <c r="D31" s="88"/>
      <c r="E31" s="88"/>
      <c r="F31" s="88"/>
      <c r="G31" s="88"/>
      <c r="H31" s="88"/>
      <c r="I31" s="88"/>
      <c r="J31" s="88"/>
      <c r="K31" s="88"/>
      <c r="L31" s="88"/>
      <c r="M31" s="88"/>
      <c r="N31" s="88"/>
      <c r="O31" s="89"/>
      <c r="Q31" s="22">
        <f>SUM(Q5:Q30)</f>
        <v>1</v>
      </c>
      <c r="R31" s="22">
        <f>SUM(R5:R30)</f>
        <v>0</v>
      </c>
    </row>
    <row r="32" spans="2:29" ht="12.75" customHeight="1" x14ac:dyDescent="0.2">
      <c r="B32" s="90" t="s">
        <v>278</v>
      </c>
      <c r="C32" s="91"/>
      <c r="D32" s="92" t="s">
        <v>183</v>
      </c>
      <c r="E32" s="93"/>
      <c r="F32" s="93"/>
      <c r="G32" s="93"/>
      <c r="H32" s="93"/>
      <c r="I32" s="93"/>
      <c r="J32" s="93"/>
      <c r="K32" s="93"/>
      <c r="L32" s="93"/>
      <c r="M32" s="93"/>
      <c r="N32" s="93"/>
      <c r="O32" s="94"/>
    </row>
    <row r="33" spans="2:2" ht="12.75" customHeight="1" x14ac:dyDescent="0.2"/>
    <row r="34" spans="2:2" ht="12.75" customHeight="1" x14ac:dyDescent="0.2"/>
    <row r="36" spans="2:2" x14ac:dyDescent="0.2">
      <c r="B36" s="35"/>
    </row>
  </sheetData>
  <mergeCells count="70">
    <mergeCell ref="B8:C8"/>
    <mergeCell ref="B9:C10"/>
    <mergeCell ref="B18:C18"/>
    <mergeCell ref="N18:O18"/>
    <mergeCell ref="N13:O13"/>
    <mergeCell ref="N9:O10"/>
    <mergeCell ref="B13:C13"/>
    <mergeCell ref="N8:O8"/>
    <mergeCell ref="D9:D10"/>
    <mergeCell ref="B11:C12"/>
    <mergeCell ref="N11:O12"/>
    <mergeCell ref="B2:O2"/>
    <mergeCell ref="B3:C4"/>
    <mergeCell ref="L3:L4"/>
    <mergeCell ref="M3:M4"/>
    <mergeCell ref="N3:O4"/>
    <mergeCell ref="V3:V4"/>
    <mergeCell ref="B7:O7"/>
    <mergeCell ref="D3:D4"/>
    <mergeCell ref="G3:G4"/>
    <mergeCell ref="H3:H4"/>
    <mergeCell ref="I3:I4"/>
    <mergeCell ref="J3:K3"/>
    <mergeCell ref="B5:C5"/>
    <mergeCell ref="N5:O5"/>
    <mergeCell ref="F3:F4"/>
    <mergeCell ref="E3:E4"/>
    <mergeCell ref="AB3:AB4"/>
    <mergeCell ref="AC3:AC4"/>
    <mergeCell ref="B6:C6"/>
    <mergeCell ref="N6:O6"/>
    <mergeCell ref="Q2:R2"/>
    <mergeCell ref="T2:Z2"/>
    <mergeCell ref="AA2:AC2"/>
    <mergeCell ref="W3:W4"/>
    <mergeCell ref="X3:X4"/>
    <mergeCell ref="Y3:Y4"/>
    <mergeCell ref="Z3:Z4"/>
    <mergeCell ref="AA3:AA4"/>
    <mergeCell ref="Q3:Q4"/>
    <mergeCell ref="R3:R4"/>
    <mergeCell ref="T3:T4"/>
    <mergeCell ref="U3:U4"/>
    <mergeCell ref="N28:O28"/>
    <mergeCell ref="B19:C19"/>
    <mergeCell ref="B26:C27"/>
    <mergeCell ref="D26:D27"/>
    <mergeCell ref="B20:C21"/>
    <mergeCell ref="O20:O21"/>
    <mergeCell ref="B22:C23"/>
    <mergeCell ref="N22:O23"/>
    <mergeCell ref="N19:O19"/>
    <mergeCell ref="N26:O27"/>
    <mergeCell ref="B24:C24"/>
    <mergeCell ref="B32:C32"/>
    <mergeCell ref="D32:O32"/>
    <mergeCell ref="E9:E10"/>
    <mergeCell ref="F9:F10"/>
    <mergeCell ref="E26:E27"/>
    <mergeCell ref="F26:F27"/>
    <mergeCell ref="B31:O31"/>
    <mergeCell ref="N24:O24"/>
    <mergeCell ref="N29:O29"/>
    <mergeCell ref="B14:C14"/>
    <mergeCell ref="N14:O14"/>
    <mergeCell ref="B25:C25"/>
    <mergeCell ref="N25:O25"/>
    <mergeCell ref="N16:O16"/>
    <mergeCell ref="B17:C17"/>
    <mergeCell ref="N17:O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32"/>
  <sheetViews>
    <sheetView workbookViewId="0"/>
  </sheetViews>
  <sheetFormatPr defaultRowHeight="12.75" x14ac:dyDescent="0.2"/>
  <cols>
    <col min="1" max="1" width="2.7109375" style="21" customWidth="1"/>
    <col min="2" max="2" width="9.140625" style="21" customWidth="1"/>
    <col min="3" max="3" width="10" style="21" customWidth="1"/>
    <col min="4" max="4" width="15.7109375" style="21" customWidth="1"/>
    <col min="5" max="5" width="7.5703125" style="21" customWidth="1"/>
    <col min="6" max="6" width="9" style="21" customWidth="1"/>
    <col min="7" max="7" width="14.5703125" style="21" customWidth="1"/>
    <col min="8" max="8" width="9.140625" style="21"/>
    <col min="9" max="9" width="13.85546875" style="21" customWidth="1"/>
    <col min="10" max="11" width="10.5703125" style="21" customWidth="1"/>
    <col min="12" max="15" width="9.140625" style="21"/>
    <col min="16" max="16" width="2.28515625" style="21" customWidth="1"/>
    <col min="17" max="18" width="9.140625" style="21"/>
    <col min="19" max="19" width="2.140625" style="21" customWidth="1"/>
    <col min="20" max="16384" width="9.140625" style="21"/>
  </cols>
  <sheetData>
    <row r="1" spans="2:29" ht="9" customHeight="1" x14ac:dyDescent="0.2"/>
    <row r="2" spans="2:29" ht="15.75" x14ac:dyDescent="0.25">
      <c r="B2" s="142" t="s">
        <v>50</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29" ht="12.7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row>
    <row r="4" spans="2:29" ht="14.25" x14ac:dyDescent="0.2">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row>
    <row r="5" spans="2:29" ht="14.25" x14ac:dyDescent="0.2">
      <c r="B5" s="108" t="s">
        <v>104</v>
      </c>
      <c r="C5" s="109"/>
      <c r="D5" s="24" t="s">
        <v>2</v>
      </c>
      <c r="E5" s="24">
        <v>24</v>
      </c>
      <c r="F5" s="24">
        <v>1</v>
      </c>
      <c r="G5" s="24"/>
      <c r="H5" s="24"/>
      <c r="I5" s="24"/>
      <c r="J5" s="24"/>
      <c r="K5" s="24"/>
      <c r="L5" s="4">
        <v>1</v>
      </c>
      <c r="M5" s="23">
        <f>AC5</f>
        <v>0</v>
      </c>
      <c r="N5" s="171">
        <v>1</v>
      </c>
      <c r="O5" s="111"/>
      <c r="P5" s="25"/>
      <c r="Q5" s="26">
        <v>1</v>
      </c>
      <c r="R5" s="27">
        <f>Q5*M5</f>
        <v>0</v>
      </c>
      <c r="S5" s="25"/>
      <c r="T5" s="28">
        <v>0</v>
      </c>
      <c r="U5" s="28"/>
      <c r="V5" s="28"/>
      <c r="W5" s="28"/>
      <c r="X5" s="28"/>
      <c r="Y5" s="28"/>
      <c r="Z5" s="29">
        <f>SUM(T5:Y5)</f>
        <v>0</v>
      </c>
      <c r="AA5" s="5">
        <f>Z5*L5</f>
        <v>0</v>
      </c>
      <c r="AB5" s="5">
        <v>0</v>
      </c>
      <c r="AC5" s="5">
        <f>AA5+AB5</f>
        <v>0</v>
      </c>
    </row>
    <row r="6" spans="2:29" ht="14.25" x14ac:dyDescent="0.2">
      <c r="B6" s="108" t="s">
        <v>105</v>
      </c>
      <c r="C6" s="109"/>
      <c r="D6" s="24" t="s">
        <v>2</v>
      </c>
      <c r="E6" s="24">
        <v>24</v>
      </c>
      <c r="F6" s="24">
        <v>1</v>
      </c>
      <c r="G6" s="24"/>
      <c r="H6" s="24"/>
      <c r="I6" s="24"/>
      <c r="J6" s="24"/>
      <c r="K6" s="24"/>
      <c r="L6" s="4">
        <v>1</v>
      </c>
      <c r="M6" s="23">
        <f>AC6</f>
        <v>20</v>
      </c>
      <c r="N6" s="110" t="s">
        <v>90</v>
      </c>
      <c r="O6" s="111"/>
      <c r="P6" s="25"/>
      <c r="Q6" s="26">
        <v>0</v>
      </c>
      <c r="R6" s="27">
        <f>Q6*M6</f>
        <v>0</v>
      </c>
      <c r="S6" s="25"/>
      <c r="T6" s="28">
        <v>20</v>
      </c>
      <c r="U6" s="28"/>
      <c r="V6" s="28"/>
      <c r="W6" s="28"/>
      <c r="X6" s="28"/>
      <c r="Y6" s="28"/>
      <c r="Z6" s="29">
        <f>SUM(T6:Y6)</f>
        <v>20</v>
      </c>
      <c r="AA6" s="5">
        <f>Z6*L6</f>
        <v>20</v>
      </c>
      <c r="AB6" s="5">
        <v>0</v>
      </c>
      <c r="AC6" s="5">
        <f>AA6+AB6</f>
        <v>20</v>
      </c>
    </row>
    <row r="7" spans="2:29" x14ac:dyDescent="0.2">
      <c r="B7" s="225" t="s">
        <v>10</v>
      </c>
      <c r="C7" s="226"/>
      <c r="D7" s="226"/>
      <c r="E7" s="226"/>
      <c r="F7" s="226"/>
      <c r="G7" s="226"/>
      <c r="H7" s="226"/>
      <c r="I7" s="226"/>
      <c r="J7" s="226"/>
      <c r="K7" s="226"/>
      <c r="L7" s="226"/>
      <c r="M7" s="226"/>
      <c r="N7" s="226"/>
      <c r="O7" s="227"/>
      <c r="P7" s="50"/>
      <c r="T7" s="37"/>
      <c r="U7" s="38"/>
      <c r="V7" s="38"/>
      <c r="W7" s="38"/>
      <c r="X7" s="38"/>
      <c r="Y7" s="38"/>
      <c r="Z7" s="39"/>
      <c r="AA7" s="6"/>
      <c r="AB7" s="6"/>
      <c r="AC7" s="7"/>
    </row>
    <row r="8" spans="2:29" x14ac:dyDescent="0.2">
      <c r="B8" s="200" t="s">
        <v>47</v>
      </c>
      <c r="C8" s="201"/>
      <c r="D8" s="187" t="s">
        <v>114</v>
      </c>
      <c r="E8" s="187">
        <v>10</v>
      </c>
      <c r="F8" s="187">
        <v>4</v>
      </c>
      <c r="G8" s="187"/>
      <c r="H8" s="187"/>
      <c r="I8" s="42" t="s">
        <v>15</v>
      </c>
      <c r="J8" s="42"/>
      <c r="K8" s="42"/>
      <c r="L8" s="4">
        <v>1</v>
      </c>
      <c r="M8" s="23">
        <f t="shared" ref="M8:M29" si="0">AC8</f>
        <v>103</v>
      </c>
      <c r="N8" s="191" t="s">
        <v>140</v>
      </c>
      <c r="O8" s="192"/>
      <c r="Q8" s="26">
        <v>0</v>
      </c>
      <c r="R8" s="27">
        <f t="shared" ref="R8:R29" si="1">Q8*M8</f>
        <v>0</v>
      </c>
      <c r="T8" s="28">
        <v>100</v>
      </c>
      <c r="U8" s="28"/>
      <c r="V8" s="28"/>
      <c r="W8" s="28">
        <v>3</v>
      </c>
      <c r="X8" s="28"/>
      <c r="Y8" s="28"/>
      <c r="Z8" s="29">
        <f t="shared" ref="Z8:Z29" si="2">SUM(T8:Y8)</f>
        <v>103</v>
      </c>
      <c r="AA8" s="5">
        <f t="shared" ref="AA8:AA29" si="3">Z8*L8</f>
        <v>103</v>
      </c>
      <c r="AB8" s="5">
        <v>0</v>
      </c>
      <c r="AC8" s="5">
        <f t="shared" ref="AC8:AC29" si="4">AA8+AB8</f>
        <v>103</v>
      </c>
    </row>
    <row r="9" spans="2:29" x14ac:dyDescent="0.2">
      <c r="B9" s="204"/>
      <c r="C9" s="205"/>
      <c r="D9" s="188"/>
      <c r="E9" s="188"/>
      <c r="F9" s="188"/>
      <c r="G9" s="188"/>
      <c r="H9" s="188"/>
      <c r="I9" s="45"/>
      <c r="J9" s="42"/>
      <c r="K9" s="42"/>
      <c r="L9" s="4">
        <v>1</v>
      </c>
      <c r="M9" s="23">
        <f t="shared" si="0"/>
        <v>100</v>
      </c>
      <c r="N9" s="207"/>
      <c r="O9" s="208"/>
      <c r="Q9" s="26">
        <v>0</v>
      </c>
      <c r="R9" s="27">
        <f t="shared" si="1"/>
        <v>0</v>
      </c>
      <c r="T9" s="28">
        <v>100</v>
      </c>
      <c r="U9" s="28"/>
      <c r="V9" s="28"/>
      <c r="W9" s="28"/>
      <c r="X9" s="28"/>
      <c r="Y9" s="28"/>
      <c r="Z9" s="29">
        <f t="shared" si="2"/>
        <v>100</v>
      </c>
      <c r="AA9" s="5">
        <f t="shared" si="3"/>
        <v>100</v>
      </c>
      <c r="AB9" s="5">
        <v>0</v>
      </c>
      <c r="AC9" s="5">
        <f t="shared" si="4"/>
        <v>100</v>
      </c>
    </row>
    <row r="10" spans="2:29" x14ac:dyDescent="0.2">
      <c r="B10" s="231" t="s">
        <v>48</v>
      </c>
      <c r="C10" s="221" t="s">
        <v>184</v>
      </c>
      <c r="D10" s="187" t="s">
        <v>18</v>
      </c>
      <c r="E10" s="187">
        <v>20</v>
      </c>
      <c r="F10" s="187">
        <v>1</v>
      </c>
      <c r="G10" s="42" t="s">
        <v>19</v>
      </c>
      <c r="H10" s="42" t="s">
        <v>11</v>
      </c>
      <c r="I10" s="45"/>
      <c r="J10" s="42" t="s">
        <v>29</v>
      </c>
      <c r="K10" s="42"/>
      <c r="L10" s="42">
        <v>4</v>
      </c>
      <c r="M10" s="23">
        <f t="shared" si="0"/>
        <v>92</v>
      </c>
      <c r="N10" s="66" t="s">
        <v>185</v>
      </c>
      <c r="O10" s="220" t="s">
        <v>186</v>
      </c>
      <c r="Q10" s="26">
        <v>0</v>
      </c>
      <c r="R10" s="27">
        <f t="shared" si="1"/>
        <v>0</v>
      </c>
      <c r="T10" s="28">
        <v>10</v>
      </c>
      <c r="U10" s="28">
        <v>5</v>
      </c>
      <c r="V10" s="28">
        <v>5</v>
      </c>
      <c r="W10" s="28"/>
      <c r="X10" s="28">
        <v>3</v>
      </c>
      <c r="Y10" s="28"/>
      <c r="Z10" s="29">
        <f t="shared" si="2"/>
        <v>23</v>
      </c>
      <c r="AA10" s="5">
        <f t="shared" si="3"/>
        <v>92</v>
      </c>
      <c r="AB10" s="5">
        <v>0</v>
      </c>
      <c r="AC10" s="5">
        <f t="shared" si="4"/>
        <v>92</v>
      </c>
    </row>
    <row r="11" spans="2:29" x14ac:dyDescent="0.2">
      <c r="B11" s="232"/>
      <c r="C11" s="234"/>
      <c r="D11" s="209"/>
      <c r="E11" s="209"/>
      <c r="F11" s="209"/>
      <c r="G11" s="42" t="s">
        <v>20</v>
      </c>
      <c r="H11" s="42" t="s">
        <v>11</v>
      </c>
      <c r="I11" s="45"/>
      <c r="J11" s="42" t="s">
        <v>29</v>
      </c>
      <c r="K11" s="42"/>
      <c r="L11" s="42">
        <v>4</v>
      </c>
      <c r="M11" s="23">
        <f t="shared" ref="M11" si="5">AC11</f>
        <v>80</v>
      </c>
      <c r="N11" s="220" t="s">
        <v>186</v>
      </c>
      <c r="O11" s="209"/>
      <c r="Q11" s="26">
        <v>0</v>
      </c>
      <c r="R11" s="27">
        <f t="shared" ref="R11" si="6">Q11*M11</f>
        <v>0</v>
      </c>
      <c r="T11" s="28">
        <v>10</v>
      </c>
      <c r="U11" s="28">
        <v>2</v>
      </c>
      <c r="V11" s="28">
        <v>5</v>
      </c>
      <c r="W11" s="28"/>
      <c r="X11" s="28">
        <v>3</v>
      </c>
      <c r="Y11" s="28"/>
      <c r="Z11" s="29">
        <f t="shared" ref="Z11" si="7">SUM(T11:Y11)</f>
        <v>20</v>
      </c>
      <c r="AA11" s="5">
        <f t="shared" ref="AA11" si="8">Z11*L11</f>
        <v>80</v>
      </c>
      <c r="AB11" s="5">
        <v>0</v>
      </c>
      <c r="AC11" s="5">
        <f t="shared" ref="AC11" si="9">AA11+AB11</f>
        <v>80</v>
      </c>
    </row>
    <row r="12" spans="2:29" x14ac:dyDescent="0.2">
      <c r="B12" s="233"/>
      <c r="C12" s="222"/>
      <c r="D12" s="188"/>
      <c r="E12" s="188"/>
      <c r="F12" s="188"/>
      <c r="G12" s="42" t="s">
        <v>20</v>
      </c>
      <c r="H12" s="42" t="s">
        <v>23</v>
      </c>
      <c r="I12" s="45"/>
      <c r="J12" s="42" t="s">
        <v>29</v>
      </c>
      <c r="K12" s="42"/>
      <c r="L12" s="42">
        <v>4</v>
      </c>
      <c r="M12" s="23">
        <f t="shared" si="0"/>
        <v>60</v>
      </c>
      <c r="N12" s="223"/>
      <c r="O12" s="209"/>
      <c r="Q12" s="26">
        <v>0</v>
      </c>
      <c r="R12" s="27">
        <f t="shared" si="1"/>
        <v>0</v>
      </c>
      <c r="T12" s="28">
        <v>10</v>
      </c>
      <c r="U12" s="28">
        <v>2</v>
      </c>
      <c r="V12" s="28"/>
      <c r="W12" s="28"/>
      <c r="X12" s="28">
        <v>3</v>
      </c>
      <c r="Y12" s="28"/>
      <c r="Z12" s="29">
        <f t="shared" si="2"/>
        <v>15</v>
      </c>
      <c r="AA12" s="5">
        <f t="shared" si="3"/>
        <v>60</v>
      </c>
      <c r="AB12" s="5">
        <v>0</v>
      </c>
      <c r="AC12" s="5">
        <f t="shared" si="4"/>
        <v>60</v>
      </c>
    </row>
    <row r="13" spans="2:29" ht="12.75" customHeight="1" x14ac:dyDescent="0.2">
      <c r="B13" s="214" t="s">
        <v>141</v>
      </c>
      <c r="C13" s="215"/>
      <c r="D13" s="187" t="s">
        <v>18</v>
      </c>
      <c r="E13" s="187">
        <v>20</v>
      </c>
      <c r="F13" s="187">
        <v>1</v>
      </c>
      <c r="G13" s="42" t="s">
        <v>19</v>
      </c>
      <c r="H13" s="42" t="s">
        <v>11</v>
      </c>
      <c r="I13" s="45"/>
      <c r="J13" s="42" t="s">
        <v>29</v>
      </c>
      <c r="K13" s="42"/>
      <c r="L13" s="42">
        <v>4</v>
      </c>
      <c r="M13" s="23">
        <f t="shared" ref="M13:M16" si="10">AC13</f>
        <v>92</v>
      </c>
      <c r="N13" s="66" t="s">
        <v>126</v>
      </c>
      <c r="O13" s="209"/>
      <c r="Q13" s="26">
        <v>0</v>
      </c>
      <c r="R13" s="27">
        <f t="shared" ref="R13:R16" si="11">Q13*M13</f>
        <v>0</v>
      </c>
      <c r="T13" s="28">
        <v>10</v>
      </c>
      <c r="U13" s="28">
        <v>5</v>
      </c>
      <c r="V13" s="28">
        <v>5</v>
      </c>
      <c r="W13" s="28"/>
      <c r="X13" s="28">
        <v>3</v>
      </c>
      <c r="Y13" s="28"/>
      <c r="Z13" s="29">
        <f t="shared" ref="Z13:Z16" si="12">SUM(T13:Y13)</f>
        <v>23</v>
      </c>
      <c r="AA13" s="5">
        <f t="shared" ref="AA13:AA16" si="13">Z13*L13</f>
        <v>92</v>
      </c>
      <c r="AB13" s="5">
        <v>0</v>
      </c>
      <c r="AC13" s="5">
        <f t="shared" ref="AC13:AC16" si="14">AA13+AB13</f>
        <v>92</v>
      </c>
    </row>
    <row r="14" spans="2:29" x14ac:dyDescent="0.2">
      <c r="B14" s="216"/>
      <c r="C14" s="217"/>
      <c r="D14" s="209"/>
      <c r="E14" s="209"/>
      <c r="F14" s="209"/>
      <c r="G14" s="42" t="s">
        <v>19</v>
      </c>
      <c r="H14" s="42" t="s">
        <v>23</v>
      </c>
      <c r="I14" s="45"/>
      <c r="J14" s="42" t="s">
        <v>29</v>
      </c>
      <c r="K14" s="42"/>
      <c r="L14" s="42">
        <v>4</v>
      </c>
      <c r="M14" s="23">
        <f t="shared" si="10"/>
        <v>72</v>
      </c>
      <c r="N14" s="66" t="s">
        <v>185</v>
      </c>
      <c r="O14" s="209"/>
      <c r="Q14" s="26">
        <v>0</v>
      </c>
      <c r="R14" s="27">
        <f t="shared" si="11"/>
        <v>0</v>
      </c>
      <c r="T14" s="28">
        <v>10</v>
      </c>
      <c r="U14" s="28">
        <v>5</v>
      </c>
      <c r="V14" s="28"/>
      <c r="W14" s="28"/>
      <c r="X14" s="28">
        <v>3</v>
      </c>
      <c r="Y14" s="28"/>
      <c r="Z14" s="29">
        <f t="shared" si="12"/>
        <v>18</v>
      </c>
      <c r="AA14" s="5">
        <f t="shared" si="13"/>
        <v>72</v>
      </c>
      <c r="AB14" s="5">
        <v>0</v>
      </c>
      <c r="AC14" s="5">
        <f t="shared" si="14"/>
        <v>72</v>
      </c>
    </row>
    <row r="15" spans="2:29" x14ac:dyDescent="0.2">
      <c r="B15" s="218"/>
      <c r="C15" s="219"/>
      <c r="D15" s="188"/>
      <c r="E15" s="188"/>
      <c r="F15" s="188"/>
      <c r="G15" s="42" t="s">
        <v>20</v>
      </c>
      <c r="H15" s="42" t="s">
        <v>23</v>
      </c>
      <c r="I15" s="45"/>
      <c r="J15" s="42" t="s">
        <v>29</v>
      </c>
      <c r="K15" s="42"/>
      <c r="L15" s="42">
        <v>4</v>
      </c>
      <c r="M15" s="23">
        <f t="shared" si="10"/>
        <v>60</v>
      </c>
      <c r="N15" s="66" t="s">
        <v>186</v>
      </c>
      <c r="O15" s="188"/>
      <c r="Q15" s="26">
        <v>0</v>
      </c>
      <c r="R15" s="27">
        <f t="shared" si="11"/>
        <v>0</v>
      </c>
      <c r="T15" s="28">
        <v>10</v>
      </c>
      <c r="U15" s="28">
        <v>2</v>
      </c>
      <c r="V15" s="28"/>
      <c r="W15" s="28"/>
      <c r="X15" s="28">
        <v>3</v>
      </c>
      <c r="Y15" s="28"/>
      <c r="Z15" s="29">
        <f t="shared" si="12"/>
        <v>15</v>
      </c>
      <c r="AA15" s="5">
        <f t="shared" si="13"/>
        <v>60</v>
      </c>
      <c r="AB15" s="5">
        <v>0</v>
      </c>
      <c r="AC15" s="5">
        <f t="shared" si="14"/>
        <v>60</v>
      </c>
    </row>
    <row r="16" spans="2:29" x14ac:dyDescent="0.2">
      <c r="B16" s="235" t="s">
        <v>268</v>
      </c>
      <c r="C16" s="236"/>
      <c r="D16" s="46" t="s">
        <v>22</v>
      </c>
      <c r="E16" s="46">
        <v>8</v>
      </c>
      <c r="F16" s="46">
        <v>1</v>
      </c>
      <c r="G16" s="42" t="s">
        <v>19</v>
      </c>
      <c r="H16" s="42" t="s">
        <v>23</v>
      </c>
      <c r="I16" s="42"/>
      <c r="J16" s="52"/>
      <c r="K16" s="52"/>
      <c r="L16" s="45">
        <v>4</v>
      </c>
      <c r="M16" s="23">
        <f t="shared" si="10"/>
        <v>40</v>
      </c>
      <c r="N16" s="189" t="s">
        <v>90</v>
      </c>
      <c r="O16" s="190"/>
      <c r="Q16" s="26">
        <v>0</v>
      </c>
      <c r="R16" s="27">
        <f t="shared" si="11"/>
        <v>0</v>
      </c>
      <c r="T16" s="28">
        <v>5</v>
      </c>
      <c r="U16" s="28">
        <v>5</v>
      </c>
      <c r="V16" s="28"/>
      <c r="W16" s="28"/>
      <c r="X16" s="28"/>
      <c r="Y16" s="28"/>
      <c r="Z16" s="29">
        <f t="shared" si="12"/>
        <v>10</v>
      </c>
      <c r="AA16" s="5">
        <f t="shared" si="13"/>
        <v>40</v>
      </c>
      <c r="AB16" s="5">
        <v>0</v>
      </c>
      <c r="AC16" s="5">
        <f t="shared" si="14"/>
        <v>40</v>
      </c>
    </row>
    <row r="17" spans="2:29" x14ac:dyDescent="0.2">
      <c r="B17" s="235" t="s">
        <v>88</v>
      </c>
      <c r="C17" s="236"/>
      <c r="D17" s="46" t="s">
        <v>109</v>
      </c>
      <c r="E17" s="46">
        <v>10</v>
      </c>
      <c r="F17" s="46">
        <v>1</v>
      </c>
      <c r="G17" s="42" t="s">
        <v>20</v>
      </c>
      <c r="H17" s="42" t="s">
        <v>23</v>
      </c>
      <c r="I17" s="42"/>
      <c r="J17" s="52"/>
      <c r="K17" s="52"/>
      <c r="L17" s="45">
        <v>4</v>
      </c>
      <c r="M17" s="23">
        <f t="shared" si="0"/>
        <v>28</v>
      </c>
      <c r="N17" s="189" t="s">
        <v>187</v>
      </c>
      <c r="O17" s="190"/>
      <c r="Q17" s="26">
        <v>0</v>
      </c>
      <c r="R17" s="27">
        <f t="shared" si="1"/>
        <v>0</v>
      </c>
      <c r="T17" s="28">
        <v>5</v>
      </c>
      <c r="U17" s="28">
        <v>2</v>
      </c>
      <c r="V17" s="28"/>
      <c r="W17" s="28"/>
      <c r="X17" s="28"/>
      <c r="Y17" s="28"/>
      <c r="Z17" s="29">
        <f t="shared" si="2"/>
        <v>7</v>
      </c>
      <c r="AA17" s="5">
        <f t="shared" si="3"/>
        <v>28</v>
      </c>
      <c r="AB17" s="5">
        <v>0</v>
      </c>
      <c r="AC17" s="5">
        <f t="shared" si="4"/>
        <v>28</v>
      </c>
    </row>
    <row r="18" spans="2:29" x14ac:dyDescent="0.2">
      <c r="B18" s="210" t="s">
        <v>169</v>
      </c>
      <c r="C18" s="211"/>
      <c r="D18" s="43" t="s">
        <v>115</v>
      </c>
      <c r="E18" s="43">
        <v>8</v>
      </c>
      <c r="F18" s="43">
        <v>1</v>
      </c>
      <c r="G18" s="43" t="s">
        <v>20</v>
      </c>
      <c r="H18" s="43" t="s">
        <v>23</v>
      </c>
      <c r="I18" s="45" t="s">
        <v>15</v>
      </c>
      <c r="J18" s="42"/>
      <c r="K18" s="42"/>
      <c r="L18" s="42">
        <v>4</v>
      </c>
      <c r="M18" s="23">
        <f>AC18</f>
        <v>40</v>
      </c>
      <c r="N18" s="189" t="s">
        <v>123</v>
      </c>
      <c r="O18" s="190"/>
      <c r="Q18" s="26">
        <v>0</v>
      </c>
      <c r="R18" s="27">
        <f>Q18*M18</f>
        <v>0</v>
      </c>
      <c r="T18" s="28">
        <v>5</v>
      </c>
      <c r="U18" s="28">
        <v>2</v>
      </c>
      <c r="V18" s="28"/>
      <c r="W18" s="28">
        <v>3</v>
      </c>
      <c r="X18" s="28"/>
      <c r="Y18" s="28"/>
      <c r="Z18" s="29">
        <f>SUM(T18:Y18)</f>
        <v>10</v>
      </c>
      <c r="AA18" s="5">
        <f>Z18*L18</f>
        <v>40</v>
      </c>
      <c r="AB18" s="5">
        <v>0</v>
      </c>
      <c r="AC18" s="5">
        <f>AA18+AB18</f>
        <v>40</v>
      </c>
    </row>
    <row r="19" spans="2:29" x14ac:dyDescent="0.2">
      <c r="B19" s="210" t="s">
        <v>31</v>
      </c>
      <c r="C19" s="211"/>
      <c r="D19" s="43" t="s">
        <v>148</v>
      </c>
      <c r="E19" s="43">
        <v>8</v>
      </c>
      <c r="F19" s="43">
        <v>1</v>
      </c>
      <c r="G19" s="43" t="s">
        <v>30</v>
      </c>
      <c r="H19" s="43" t="s">
        <v>17</v>
      </c>
      <c r="I19" s="45"/>
      <c r="J19" s="42"/>
      <c r="K19" s="42"/>
      <c r="L19" s="42">
        <v>4</v>
      </c>
      <c r="M19" s="23">
        <f>AC19</f>
        <v>40</v>
      </c>
      <c r="N19" s="189" t="s">
        <v>146</v>
      </c>
      <c r="O19" s="190"/>
      <c r="Q19" s="26">
        <v>0</v>
      </c>
      <c r="R19" s="27">
        <f>Q19*M19</f>
        <v>0</v>
      </c>
      <c r="T19" s="28">
        <v>5</v>
      </c>
      <c r="U19" s="28">
        <v>2</v>
      </c>
      <c r="V19" s="28"/>
      <c r="W19" s="28">
        <v>3</v>
      </c>
      <c r="X19" s="28"/>
      <c r="Y19" s="28"/>
      <c r="Z19" s="29">
        <f>SUM(T19:Y19)</f>
        <v>10</v>
      </c>
      <c r="AA19" s="5">
        <f>Z19*L19</f>
        <v>40</v>
      </c>
      <c r="AB19" s="5">
        <v>0</v>
      </c>
      <c r="AC19" s="5">
        <f>AA19+AB19</f>
        <v>40</v>
      </c>
    </row>
    <row r="20" spans="2:29" customFormat="1" ht="15" x14ac:dyDescent="0.25">
      <c r="B20" s="86" t="s">
        <v>124</v>
      </c>
      <c r="C20" s="71"/>
      <c r="D20" s="72"/>
      <c r="E20" s="72"/>
      <c r="F20" s="72"/>
      <c r="G20" s="72"/>
      <c r="H20" s="72"/>
      <c r="I20" s="72"/>
      <c r="J20" s="72"/>
      <c r="K20" s="72"/>
      <c r="L20" s="73"/>
      <c r="M20" s="74"/>
      <c r="N20" s="74"/>
      <c r="O20" s="75"/>
      <c r="T20" s="58"/>
      <c r="U20" s="59"/>
      <c r="V20" s="59"/>
      <c r="W20" s="59"/>
      <c r="X20" s="59"/>
      <c r="Y20" s="59"/>
      <c r="Z20" s="60"/>
      <c r="AA20" s="61"/>
      <c r="AB20" s="61"/>
      <c r="AC20" s="62"/>
    </row>
    <row r="21" spans="2:29" ht="12.75" customHeight="1" x14ac:dyDescent="0.2">
      <c r="B21" s="92" t="s">
        <v>13</v>
      </c>
      <c r="C21" s="94"/>
      <c r="D21" s="196" t="s">
        <v>13</v>
      </c>
      <c r="E21" s="187">
        <v>24</v>
      </c>
      <c r="F21" s="187">
        <v>1</v>
      </c>
      <c r="G21" s="187" t="s">
        <v>30</v>
      </c>
      <c r="H21" s="187" t="s">
        <v>23</v>
      </c>
      <c r="I21" s="45" t="s">
        <v>15</v>
      </c>
      <c r="J21" s="42"/>
      <c r="K21" s="42"/>
      <c r="L21" s="42">
        <v>4</v>
      </c>
      <c r="M21" s="23">
        <f t="shared" ref="M21:M22" si="15">AC21</f>
        <v>52</v>
      </c>
      <c r="N21" s="66" t="s">
        <v>90</v>
      </c>
      <c r="O21" s="228" t="s">
        <v>90</v>
      </c>
      <c r="Q21" s="26">
        <v>0</v>
      </c>
      <c r="R21" s="27">
        <f t="shared" ref="R21:R22" si="16">Q21*M21</f>
        <v>0</v>
      </c>
      <c r="T21" s="28">
        <v>10</v>
      </c>
      <c r="U21" s="28"/>
      <c r="V21" s="28"/>
      <c r="W21" s="28">
        <v>3</v>
      </c>
      <c r="X21" s="28"/>
      <c r="Y21" s="28"/>
      <c r="Z21" s="29">
        <f t="shared" ref="Z21:Z22" si="17">SUM(T21:Y21)</f>
        <v>13</v>
      </c>
      <c r="AA21" s="5">
        <f t="shared" ref="AA21:AA22" si="18">Z21*L21</f>
        <v>52</v>
      </c>
      <c r="AB21" s="5">
        <v>0</v>
      </c>
      <c r="AC21" s="5">
        <f t="shared" ref="AC21:AC22" si="19">AA21+AB21</f>
        <v>52</v>
      </c>
    </row>
    <row r="22" spans="2:29" ht="15" customHeight="1" x14ac:dyDescent="0.2">
      <c r="B22" s="92"/>
      <c r="C22" s="94"/>
      <c r="D22" s="196"/>
      <c r="E22" s="188"/>
      <c r="F22" s="188"/>
      <c r="G22" s="188"/>
      <c r="H22" s="188"/>
      <c r="I22" s="45" t="s">
        <v>32</v>
      </c>
      <c r="J22" s="42"/>
      <c r="K22" s="42"/>
      <c r="L22" s="42">
        <v>4</v>
      </c>
      <c r="M22" s="23">
        <f t="shared" si="15"/>
        <v>52</v>
      </c>
      <c r="N22" s="66" t="s">
        <v>90</v>
      </c>
      <c r="O22" s="229"/>
      <c r="Q22" s="26">
        <v>0</v>
      </c>
      <c r="R22" s="27">
        <f t="shared" si="16"/>
        <v>0</v>
      </c>
      <c r="T22" s="28">
        <v>10</v>
      </c>
      <c r="U22" s="28"/>
      <c r="V22" s="28"/>
      <c r="W22" s="28">
        <v>3</v>
      </c>
      <c r="X22" s="28"/>
      <c r="Y22" s="28"/>
      <c r="Z22" s="29">
        <f t="shared" si="17"/>
        <v>13</v>
      </c>
      <c r="AA22" s="5">
        <f t="shared" si="18"/>
        <v>52</v>
      </c>
      <c r="AB22" s="5">
        <v>0</v>
      </c>
      <c r="AC22" s="5">
        <f t="shared" si="19"/>
        <v>52</v>
      </c>
    </row>
    <row r="23" spans="2:29" ht="25.5" x14ac:dyDescent="0.2">
      <c r="B23" s="76" t="s">
        <v>87</v>
      </c>
      <c r="C23" s="76" t="s">
        <v>184</v>
      </c>
      <c r="D23" s="42" t="s">
        <v>188</v>
      </c>
      <c r="E23" s="43">
        <v>16</v>
      </c>
      <c r="F23" s="43">
        <v>1</v>
      </c>
      <c r="G23" s="43" t="s">
        <v>20</v>
      </c>
      <c r="H23" s="43" t="s">
        <v>23</v>
      </c>
      <c r="I23" s="45"/>
      <c r="J23" s="42"/>
      <c r="K23" s="42"/>
      <c r="L23" s="42">
        <v>4</v>
      </c>
      <c r="M23" s="23">
        <f t="shared" ref="M23" si="20">AC23</f>
        <v>48</v>
      </c>
      <c r="N23" s="66" t="s">
        <v>90</v>
      </c>
      <c r="O23" s="230"/>
      <c r="Q23" s="26">
        <v>0</v>
      </c>
      <c r="R23" s="27">
        <f t="shared" ref="R23" si="21">Q23*M23</f>
        <v>0</v>
      </c>
      <c r="T23" s="28">
        <v>10</v>
      </c>
      <c r="U23" s="28">
        <v>2</v>
      </c>
      <c r="V23" s="28"/>
      <c r="W23" s="28"/>
      <c r="X23" s="28"/>
      <c r="Y23" s="28"/>
      <c r="Z23" s="29">
        <f t="shared" ref="Z23" si="22">SUM(T23:Y23)</f>
        <v>12</v>
      </c>
      <c r="AA23" s="5">
        <f t="shared" ref="AA23" si="23">Z23*L23</f>
        <v>48</v>
      </c>
      <c r="AB23" s="5">
        <v>0</v>
      </c>
      <c r="AC23" s="5">
        <f t="shared" ref="AC23" si="24">AA23+AB23</f>
        <v>48</v>
      </c>
    </row>
    <row r="24" spans="2:29" x14ac:dyDescent="0.2">
      <c r="B24" s="210" t="s">
        <v>189</v>
      </c>
      <c r="C24" s="211"/>
      <c r="D24" s="43" t="s">
        <v>16</v>
      </c>
      <c r="E24" s="43">
        <v>12</v>
      </c>
      <c r="F24" s="43">
        <v>1</v>
      </c>
      <c r="G24" s="43" t="s">
        <v>30</v>
      </c>
      <c r="H24" s="43" t="s">
        <v>23</v>
      </c>
      <c r="I24" s="42" t="s">
        <v>32</v>
      </c>
      <c r="J24" s="42"/>
      <c r="K24" s="42"/>
      <c r="L24" s="42">
        <v>4</v>
      </c>
      <c r="M24" s="23">
        <f t="shared" si="0"/>
        <v>32</v>
      </c>
      <c r="N24" s="66" t="s">
        <v>146</v>
      </c>
      <c r="O24" s="220" t="s">
        <v>146</v>
      </c>
      <c r="Q24" s="26">
        <v>0</v>
      </c>
      <c r="R24" s="27">
        <f t="shared" si="1"/>
        <v>0</v>
      </c>
      <c r="T24" s="28">
        <v>5</v>
      </c>
      <c r="U24" s="28"/>
      <c r="V24" s="28"/>
      <c r="W24" s="28">
        <v>3</v>
      </c>
      <c r="X24" s="28"/>
      <c r="Y24" s="28"/>
      <c r="Z24" s="29">
        <f t="shared" si="2"/>
        <v>8</v>
      </c>
      <c r="AA24" s="5">
        <f t="shared" si="3"/>
        <v>32</v>
      </c>
      <c r="AB24" s="5">
        <v>0</v>
      </c>
      <c r="AC24" s="5">
        <f t="shared" si="4"/>
        <v>32</v>
      </c>
    </row>
    <row r="25" spans="2:29" x14ac:dyDescent="0.2">
      <c r="B25" s="210" t="s">
        <v>170</v>
      </c>
      <c r="C25" s="211"/>
      <c r="D25" s="43" t="s">
        <v>109</v>
      </c>
      <c r="E25" s="43">
        <v>10</v>
      </c>
      <c r="F25" s="43">
        <v>1</v>
      </c>
      <c r="G25" s="42" t="s">
        <v>20</v>
      </c>
      <c r="H25" s="42" t="s">
        <v>23</v>
      </c>
      <c r="I25" s="42"/>
      <c r="J25" s="42"/>
      <c r="K25" s="42"/>
      <c r="L25" s="42">
        <v>4</v>
      </c>
      <c r="M25" s="23">
        <f>AC25</f>
        <v>28</v>
      </c>
      <c r="N25" s="66" t="s">
        <v>91</v>
      </c>
      <c r="O25" s="223"/>
      <c r="Q25" s="26">
        <v>0</v>
      </c>
      <c r="R25" s="27">
        <f>Q25*M25</f>
        <v>0</v>
      </c>
      <c r="T25" s="28">
        <v>5</v>
      </c>
      <c r="U25" s="28">
        <v>2</v>
      </c>
      <c r="V25" s="28"/>
      <c r="W25" s="28"/>
      <c r="X25" s="28"/>
      <c r="Y25" s="28"/>
      <c r="Z25" s="29">
        <f>SUM(T25:Y25)</f>
        <v>7</v>
      </c>
      <c r="AA25" s="5">
        <f>Z25*L25</f>
        <v>28</v>
      </c>
      <c r="AB25" s="5">
        <v>0</v>
      </c>
      <c r="AC25" s="5">
        <f>AA25+AB25</f>
        <v>28</v>
      </c>
    </row>
    <row r="26" spans="2:29" x14ac:dyDescent="0.2">
      <c r="B26" s="200" t="s">
        <v>49</v>
      </c>
      <c r="C26" s="201"/>
      <c r="D26" s="43" t="s">
        <v>16</v>
      </c>
      <c r="E26" s="43">
        <v>12</v>
      </c>
      <c r="F26" s="43">
        <v>1</v>
      </c>
      <c r="G26" s="43" t="s">
        <v>30</v>
      </c>
      <c r="H26" s="43" t="s">
        <v>23</v>
      </c>
      <c r="I26" s="42" t="s">
        <v>32</v>
      </c>
      <c r="J26" s="42"/>
      <c r="K26" s="42"/>
      <c r="L26" s="42">
        <v>4</v>
      </c>
      <c r="M26" s="23">
        <f t="shared" ref="M26" si="25">AC26</f>
        <v>32</v>
      </c>
      <c r="N26" s="191" t="s">
        <v>146</v>
      </c>
      <c r="O26" s="237"/>
      <c r="Q26" s="26">
        <v>0</v>
      </c>
      <c r="R26" s="27">
        <f t="shared" ref="R26" si="26">Q26*M26</f>
        <v>0</v>
      </c>
      <c r="T26" s="28">
        <v>5</v>
      </c>
      <c r="U26" s="28"/>
      <c r="V26" s="28"/>
      <c r="W26" s="28">
        <v>3</v>
      </c>
      <c r="X26" s="28"/>
      <c r="Y26" s="28"/>
      <c r="Z26" s="29">
        <f t="shared" ref="Z26" si="27">SUM(T26:Y26)</f>
        <v>8</v>
      </c>
      <c r="AA26" s="5">
        <f t="shared" ref="AA26" si="28">Z26*L26</f>
        <v>32</v>
      </c>
      <c r="AB26" s="5">
        <v>0</v>
      </c>
      <c r="AC26" s="5">
        <f t="shared" ref="AC26" si="29">AA26+AB26</f>
        <v>32</v>
      </c>
    </row>
    <row r="27" spans="2:29" x14ac:dyDescent="0.2">
      <c r="B27" s="200" t="s">
        <v>190</v>
      </c>
      <c r="C27" s="201"/>
      <c r="D27" s="43" t="s">
        <v>16</v>
      </c>
      <c r="E27" s="43">
        <v>12</v>
      </c>
      <c r="F27" s="43">
        <v>1</v>
      </c>
      <c r="G27" s="43" t="s">
        <v>30</v>
      </c>
      <c r="H27" s="43" t="s">
        <v>23</v>
      </c>
      <c r="I27" s="42" t="s">
        <v>89</v>
      </c>
      <c r="J27" s="42"/>
      <c r="K27" s="42"/>
      <c r="L27" s="42">
        <v>4</v>
      </c>
      <c r="M27" s="23">
        <f t="shared" ref="M27" si="30">AC27</f>
        <v>32</v>
      </c>
      <c r="N27" s="238"/>
      <c r="O27" s="239"/>
      <c r="Q27" s="26">
        <v>0</v>
      </c>
      <c r="R27" s="27">
        <f t="shared" ref="R27" si="31">Q27*M27</f>
        <v>0</v>
      </c>
      <c r="T27" s="28">
        <v>5</v>
      </c>
      <c r="U27" s="28"/>
      <c r="V27" s="28"/>
      <c r="W27" s="28">
        <v>3</v>
      </c>
      <c r="X27" s="28"/>
      <c r="Y27" s="28"/>
      <c r="Z27" s="29">
        <f t="shared" ref="Z27" si="32">SUM(T27:Y27)</f>
        <v>8</v>
      </c>
      <c r="AA27" s="5">
        <f t="shared" ref="AA27" si="33">Z27*L27</f>
        <v>32</v>
      </c>
      <c r="AB27" s="5">
        <v>0</v>
      </c>
      <c r="AC27" s="5">
        <f t="shared" ref="AC27" si="34">AA27+AB27</f>
        <v>32</v>
      </c>
    </row>
    <row r="28" spans="2:29" ht="25.5" x14ac:dyDescent="0.2">
      <c r="B28" s="76" t="s">
        <v>191</v>
      </c>
      <c r="C28" s="76" t="s">
        <v>192</v>
      </c>
      <c r="D28" s="42" t="s">
        <v>115</v>
      </c>
      <c r="E28" s="42">
        <v>8</v>
      </c>
      <c r="F28" s="42">
        <v>1</v>
      </c>
      <c r="G28" s="42" t="s">
        <v>20</v>
      </c>
      <c r="H28" s="42" t="s">
        <v>23</v>
      </c>
      <c r="I28" s="42" t="s">
        <v>15</v>
      </c>
      <c r="J28" s="42"/>
      <c r="K28" s="42"/>
      <c r="L28" s="42">
        <v>4</v>
      </c>
      <c r="M28" s="23">
        <f t="shared" si="0"/>
        <v>40</v>
      </c>
      <c r="N28" s="224" t="s">
        <v>90</v>
      </c>
      <c r="O28" s="196"/>
      <c r="Q28" s="26">
        <v>0</v>
      </c>
      <c r="R28" s="27">
        <f t="shared" si="1"/>
        <v>0</v>
      </c>
      <c r="T28" s="28">
        <v>5</v>
      </c>
      <c r="U28" s="28">
        <v>2</v>
      </c>
      <c r="V28" s="28"/>
      <c r="W28" s="28">
        <v>3</v>
      </c>
      <c r="X28" s="28"/>
      <c r="Y28" s="28"/>
      <c r="Z28" s="29">
        <f t="shared" si="2"/>
        <v>10</v>
      </c>
      <c r="AA28" s="5">
        <f t="shared" si="3"/>
        <v>40</v>
      </c>
      <c r="AB28" s="5">
        <v>0</v>
      </c>
      <c r="AC28" s="5">
        <f t="shared" si="4"/>
        <v>40</v>
      </c>
    </row>
    <row r="29" spans="2:29" x14ac:dyDescent="0.2">
      <c r="B29" s="195" t="s">
        <v>46</v>
      </c>
      <c r="C29" s="195"/>
      <c r="D29" s="42" t="s">
        <v>24</v>
      </c>
      <c r="E29" s="42">
        <v>6</v>
      </c>
      <c r="F29" s="42">
        <v>3</v>
      </c>
      <c r="G29" s="42"/>
      <c r="H29" s="42"/>
      <c r="I29" s="42"/>
      <c r="J29" s="42"/>
      <c r="K29" s="42"/>
      <c r="L29" s="42">
        <v>1</v>
      </c>
      <c r="M29" s="23">
        <f t="shared" si="0"/>
        <v>50</v>
      </c>
      <c r="N29" s="224" t="s">
        <v>126</v>
      </c>
      <c r="O29" s="196"/>
      <c r="Q29" s="26">
        <v>0</v>
      </c>
      <c r="R29" s="27">
        <f t="shared" si="1"/>
        <v>0</v>
      </c>
      <c r="T29" s="28">
        <v>50</v>
      </c>
      <c r="U29" s="28"/>
      <c r="V29" s="28"/>
      <c r="W29" s="28"/>
      <c r="X29" s="28"/>
      <c r="Y29" s="28"/>
      <c r="Z29" s="29">
        <f t="shared" si="2"/>
        <v>50</v>
      </c>
      <c r="AA29" s="5">
        <f t="shared" si="3"/>
        <v>50</v>
      </c>
      <c r="AB29" s="5">
        <v>0</v>
      </c>
      <c r="AC29" s="5">
        <f t="shared" si="4"/>
        <v>50</v>
      </c>
    </row>
    <row r="30" spans="2:29" x14ac:dyDescent="0.2">
      <c r="B30" s="35"/>
      <c r="C30" s="35"/>
      <c r="D30" s="48"/>
      <c r="E30" s="48"/>
      <c r="F30" s="48"/>
      <c r="G30" s="48"/>
      <c r="H30" s="35"/>
      <c r="I30" s="35"/>
      <c r="J30" s="35"/>
      <c r="K30" s="48"/>
      <c r="L30" s="35"/>
      <c r="M30" s="48"/>
      <c r="N30" s="48"/>
      <c r="O30" s="48"/>
    </row>
    <row r="31" spans="2:29" x14ac:dyDescent="0.2">
      <c r="B31" s="87" t="s">
        <v>279</v>
      </c>
      <c r="C31" s="88"/>
      <c r="D31" s="88"/>
      <c r="E31" s="88"/>
      <c r="F31" s="88"/>
      <c r="G31" s="88"/>
      <c r="H31" s="88"/>
      <c r="I31" s="88"/>
      <c r="J31" s="88"/>
      <c r="K31" s="88"/>
      <c r="L31" s="88"/>
      <c r="M31" s="88"/>
      <c r="N31" s="88"/>
      <c r="O31" s="89"/>
      <c r="Q31" s="22">
        <f>SUM(Q5:Q30)</f>
        <v>1</v>
      </c>
      <c r="R31" s="22">
        <f>SUM(R5:R30)</f>
        <v>0</v>
      </c>
    </row>
    <row r="32" spans="2:29" ht="15" x14ac:dyDescent="0.2">
      <c r="B32" s="90"/>
      <c r="C32" s="91"/>
      <c r="D32" s="92"/>
      <c r="E32" s="93"/>
      <c r="F32" s="93"/>
      <c r="G32" s="93"/>
      <c r="H32" s="93"/>
      <c r="I32" s="93"/>
      <c r="J32" s="93"/>
      <c r="K32" s="93"/>
      <c r="L32" s="93"/>
      <c r="M32" s="93"/>
      <c r="N32" s="93"/>
      <c r="O32" s="94"/>
    </row>
  </sheetData>
  <mergeCells count="77">
    <mergeCell ref="N28:O28"/>
    <mergeCell ref="N26:O27"/>
    <mergeCell ref="B26:C26"/>
    <mergeCell ref="B27:C27"/>
    <mergeCell ref="B29:C29"/>
    <mergeCell ref="N29:O29"/>
    <mergeCell ref="B5:C5"/>
    <mergeCell ref="N5:O5"/>
    <mergeCell ref="B8:C9"/>
    <mergeCell ref="D8:D9"/>
    <mergeCell ref="G8:G9"/>
    <mergeCell ref="H8:H9"/>
    <mergeCell ref="N8:O9"/>
    <mergeCell ref="B6:C6"/>
    <mergeCell ref="N6:O6"/>
    <mergeCell ref="B7:O7"/>
    <mergeCell ref="E8:E9"/>
    <mergeCell ref="F8:F9"/>
    <mergeCell ref="B2:O2"/>
    <mergeCell ref="B3:C4"/>
    <mergeCell ref="L3:L4"/>
    <mergeCell ref="M3:M4"/>
    <mergeCell ref="N3:O4"/>
    <mergeCell ref="D3:D4"/>
    <mergeCell ref="G3:G4"/>
    <mergeCell ref="H3:H4"/>
    <mergeCell ref="I3:I4"/>
    <mergeCell ref="J3:K3"/>
    <mergeCell ref="F3:F4"/>
    <mergeCell ref="E3:E4"/>
    <mergeCell ref="Q2:R2"/>
    <mergeCell ref="T2:Z2"/>
    <mergeCell ref="AA2:AC2"/>
    <mergeCell ref="AB3:AB4"/>
    <mergeCell ref="AC3:AC4"/>
    <mergeCell ref="Y3:Y4"/>
    <mergeCell ref="Z3:Z4"/>
    <mergeCell ref="AA3:AA4"/>
    <mergeCell ref="W3:W4"/>
    <mergeCell ref="X3:X4"/>
    <mergeCell ref="Q3:Q4"/>
    <mergeCell ref="R3:R4"/>
    <mergeCell ref="T3:T4"/>
    <mergeCell ref="U3:U4"/>
    <mergeCell ref="V3:V4"/>
    <mergeCell ref="O10:O15"/>
    <mergeCell ref="B18:C18"/>
    <mergeCell ref="N18:O18"/>
    <mergeCell ref="B19:C19"/>
    <mergeCell ref="N19:O19"/>
    <mergeCell ref="D10:D12"/>
    <mergeCell ref="B10:B12"/>
    <mergeCell ref="C10:C12"/>
    <mergeCell ref="N11:N12"/>
    <mergeCell ref="D13:D15"/>
    <mergeCell ref="B13:C15"/>
    <mergeCell ref="B17:C17"/>
    <mergeCell ref="N17:O17"/>
    <mergeCell ref="B16:C16"/>
    <mergeCell ref="N16:O16"/>
    <mergeCell ref="E10:E12"/>
    <mergeCell ref="B31:O31"/>
    <mergeCell ref="B32:C32"/>
    <mergeCell ref="D32:O32"/>
    <mergeCell ref="F10:F12"/>
    <mergeCell ref="E13:E15"/>
    <mergeCell ref="F13:F15"/>
    <mergeCell ref="E21:E22"/>
    <mergeCell ref="F21:F22"/>
    <mergeCell ref="B21:C22"/>
    <mergeCell ref="D21:D22"/>
    <mergeCell ref="O21:O23"/>
    <mergeCell ref="B24:C24"/>
    <mergeCell ref="O24:O25"/>
    <mergeCell ref="B25:C25"/>
    <mergeCell ref="G21:G22"/>
    <mergeCell ref="H21:H22"/>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29"/>
  <sheetViews>
    <sheetView workbookViewId="0"/>
  </sheetViews>
  <sheetFormatPr defaultRowHeight="12.75" x14ac:dyDescent="0.2"/>
  <cols>
    <col min="1" max="1" width="2.140625" style="21" customWidth="1"/>
    <col min="2" max="2" width="12" style="21" customWidth="1"/>
    <col min="3" max="3" width="11.28515625" style="21" customWidth="1"/>
    <col min="4" max="4" width="14.28515625" style="21" customWidth="1"/>
    <col min="5" max="5" width="8.85546875" style="21" customWidth="1"/>
    <col min="6" max="6" width="9.42578125" style="21" customWidth="1"/>
    <col min="7" max="7" width="14.42578125" style="21" customWidth="1"/>
    <col min="8" max="15" width="9.140625" style="21"/>
    <col min="16" max="16" width="2.42578125" style="21" customWidth="1"/>
    <col min="17" max="18" width="9.140625" style="21"/>
    <col min="19" max="19" width="2" style="21" customWidth="1"/>
    <col min="20" max="16384" width="9.140625" style="21"/>
  </cols>
  <sheetData>
    <row r="1" spans="2:29" ht="6.75" customHeight="1" x14ac:dyDescent="0.2"/>
    <row r="2" spans="2:29" ht="15.75" x14ac:dyDescent="0.25">
      <c r="B2" s="142" t="s">
        <v>51</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29" ht="12.7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row>
    <row r="4" spans="2:29" ht="14.25" x14ac:dyDescent="0.2">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row>
    <row r="5" spans="2:29" ht="14.25" x14ac:dyDescent="0.2">
      <c r="B5" s="108" t="s">
        <v>104</v>
      </c>
      <c r="C5" s="109"/>
      <c r="D5" s="24" t="s">
        <v>2</v>
      </c>
      <c r="E5" s="24">
        <v>24</v>
      </c>
      <c r="F5" s="24">
        <v>1</v>
      </c>
      <c r="G5" s="24"/>
      <c r="H5" s="24"/>
      <c r="I5" s="24"/>
      <c r="J5" s="24"/>
      <c r="K5" s="24"/>
      <c r="L5" s="4">
        <v>1</v>
      </c>
      <c r="M5" s="23">
        <f>AC5</f>
        <v>0</v>
      </c>
      <c r="N5" s="171">
        <v>1</v>
      </c>
      <c r="O5" s="111"/>
      <c r="P5" s="25"/>
      <c r="Q5" s="26">
        <v>1</v>
      </c>
      <c r="R5" s="27">
        <f>Q5*M5</f>
        <v>0</v>
      </c>
      <c r="S5" s="25"/>
      <c r="T5" s="28">
        <v>0</v>
      </c>
      <c r="U5" s="28"/>
      <c r="V5" s="28"/>
      <c r="W5" s="28"/>
      <c r="X5" s="28"/>
      <c r="Y5" s="28"/>
      <c r="Z5" s="29">
        <f>SUM(T5:Y5)</f>
        <v>0</v>
      </c>
      <c r="AA5" s="5">
        <f>Z5*L5</f>
        <v>0</v>
      </c>
      <c r="AB5" s="5">
        <v>0</v>
      </c>
      <c r="AC5" s="5">
        <f>AA5+AB5</f>
        <v>0</v>
      </c>
    </row>
    <row r="6" spans="2:29" ht="14.25" x14ac:dyDescent="0.2">
      <c r="B6" s="108" t="s">
        <v>105</v>
      </c>
      <c r="C6" s="109"/>
      <c r="D6" s="24" t="s">
        <v>2</v>
      </c>
      <c r="E6" s="24">
        <v>24</v>
      </c>
      <c r="F6" s="24">
        <v>1</v>
      </c>
      <c r="G6" s="24"/>
      <c r="H6" s="24"/>
      <c r="I6" s="24"/>
      <c r="J6" s="24"/>
      <c r="K6" s="24"/>
      <c r="L6" s="4">
        <v>1</v>
      </c>
      <c r="M6" s="23">
        <f>AC6</f>
        <v>20</v>
      </c>
      <c r="N6" s="110" t="s">
        <v>90</v>
      </c>
      <c r="O6" s="111"/>
      <c r="P6" s="25"/>
      <c r="Q6" s="26">
        <v>0</v>
      </c>
      <c r="R6" s="27">
        <f>Q6*M6</f>
        <v>0</v>
      </c>
      <c r="S6" s="25"/>
      <c r="T6" s="28">
        <v>20</v>
      </c>
      <c r="U6" s="28"/>
      <c r="V6" s="28"/>
      <c r="W6" s="28"/>
      <c r="X6" s="28"/>
      <c r="Y6" s="28"/>
      <c r="Z6" s="29">
        <f>SUM(T6:Y6)</f>
        <v>20</v>
      </c>
      <c r="AA6" s="5">
        <f>Z6*L6</f>
        <v>20</v>
      </c>
      <c r="AB6" s="5">
        <v>0</v>
      </c>
      <c r="AC6" s="5">
        <f>AA6+AB6</f>
        <v>20</v>
      </c>
    </row>
    <row r="7" spans="2:29" x14ac:dyDescent="0.2">
      <c r="B7" s="245" t="s">
        <v>10</v>
      </c>
      <c r="C7" s="246"/>
      <c r="D7" s="246"/>
      <c r="E7" s="246"/>
      <c r="F7" s="246"/>
      <c r="G7" s="246"/>
      <c r="H7" s="246"/>
      <c r="I7" s="246"/>
      <c r="J7" s="246"/>
      <c r="K7" s="246"/>
      <c r="L7" s="246"/>
      <c r="M7" s="246"/>
      <c r="N7" s="246"/>
      <c r="O7" s="247"/>
      <c r="P7" s="50"/>
      <c r="T7" s="37"/>
      <c r="U7" s="38"/>
      <c r="V7" s="38"/>
      <c r="W7" s="38"/>
      <c r="X7" s="38"/>
      <c r="Y7" s="38"/>
      <c r="Z7" s="39"/>
      <c r="AA7" s="6"/>
      <c r="AB7" s="6"/>
      <c r="AC7" s="7"/>
    </row>
    <row r="8" spans="2:29" x14ac:dyDescent="0.2">
      <c r="B8" s="200" t="s">
        <v>52</v>
      </c>
      <c r="C8" s="201"/>
      <c r="D8" s="187" t="s">
        <v>18</v>
      </c>
      <c r="E8" s="187">
        <v>20</v>
      </c>
      <c r="F8" s="187">
        <v>1</v>
      </c>
      <c r="G8" s="187" t="s">
        <v>19</v>
      </c>
      <c r="H8" s="196" t="s">
        <v>11</v>
      </c>
      <c r="I8" s="42" t="s">
        <v>15</v>
      </c>
      <c r="J8" s="43"/>
      <c r="K8" s="43"/>
      <c r="L8" s="42">
        <v>4</v>
      </c>
      <c r="M8" s="23">
        <f t="shared" ref="M8:M26" si="0">AC8</f>
        <v>92</v>
      </c>
      <c r="N8" s="224" t="s">
        <v>193</v>
      </c>
      <c r="O8" s="196"/>
      <c r="Q8" s="26">
        <v>0</v>
      </c>
      <c r="R8" s="27">
        <f t="shared" ref="R8:R26" si="1">Q8*M8</f>
        <v>0</v>
      </c>
      <c r="T8" s="28">
        <v>10</v>
      </c>
      <c r="U8" s="28">
        <v>5</v>
      </c>
      <c r="V8" s="28">
        <v>5</v>
      </c>
      <c r="W8" s="28">
        <v>3</v>
      </c>
      <c r="X8" s="28"/>
      <c r="Y8" s="28"/>
      <c r="Z8" s="29">
        <f t="shared" ref="Z8:Z26" si="2">SUM(T8:Y8)</f>
        <v>23</v>
      </c>
      <c r="AA8" s="5">
        <f t="shared" ref="AA8:AA26" si="3">Z8*L8</f>
        <v>92</v>
      </c>
      <c r="AB8" s="5">
        <v>0</v>
      </c>
      <c r="AC8" s="5">
        <f t="shared" ref="AC8:AC26" si="4">AA8+AB8</f>
        <v>92</v>
      </c>
    </row>
    <row r="9" spans="2:29" x14ac:dyDescent="0.2">
      <c r="B9" s="204"/>
      <c r="C9" s="205"/>
      <c r="D9" s="188"/>
      <c r="E9" s="188"/>
      <c r="F9" s="188"/>
      <c r="G9" s="188"/>
      <c r="H9" s="196"/>
      <c r="I9" s="26"/>
      <c r="J9" s="42"/>
      <c r="K9" s="42"/>
      <c r="L9" s="42">
        <v>4</v>
      </c>
      <c r="M9" s="23">
        <f t="shared" si="0"/>
        <v>80</v>
      </c>
      <c r="N9" s="196"/>
      <c r="O9" s="196"/>
      <c r="Q9" s="26">
        <v>0</v>
      </c>
      <c r="R9" s="27">
        <f t="shared" si="1"/>
        <v>0</v>
      </c>
      <c r="T9" s="28">
        <v>10</v>
      </c>
      <c r="U9" s="28">
        <v>5</v>
      </c>
      <c r="V9" s="28">
        <v>5</v>
      </c>
      <c r="W9" s="28"/>
      <c r="X9" s="28"/>
      <c r="Y9" s="28"/>
      <c r="Z9" s="29">
        <f t="shared" si="2"/>
        <v>20</v>
      </c>
      <c r="AA9" s="5">
        <f t="shared" si="3"/>
        <v>80</v>
      </c>
      <c r="AB9" s="5">
        <v>0</v>
      </c>
      <c r="AC9" s="5">
        <f t="shared" si="4"/>
        <v>80</v>
      </c>
    </row>
    <row r="10" spans="2:29" ht="12.75" customHeight="1" x14ac:dyDescent="0.2">
      <c r="B10" s="231" t="s">
        <v>281</v>
      </c>
      <c r="C10" s="231" t="s">
        <v>194</v>
      </c>
      <c r="D10" s="187" t="s">
        <v>121</v>
      </c>
      <c r="E10" s="187">
        <v>8</v>
      </c>
      <c r="F10" s="187">
        <v>1</v>
      </c>
      <c r="G10" s="187" t="s">
        <v>19</v>
      </c>
      <c r="H10" s="42" t="s">
        <v>23</v>
      </c>
      <c r="I10" s="42" t="s">
        <v>15</v>
      </c>
      <c r="J10" s="42"/>
      <c r="K10" s="42"/>
      <c r="L10" s="42">
        <v>4</v>
      </c>
      <c r="M10" s="23">
        <f t="shared" ref="M10:M17" si="5">AC10</f>
        <v>52</v>
      </c>
      <c r="N10" s="191" t="s">
        <v>195</v>
      </c>
      <c r="O10" s="237"/>
      <c r="Q10" s="26">
        <v>0</v>
      </c>
      <c r="R10" s="27">
        <f t="shared" ref="R10:R17" si="6">Q10*M10</f>
        <v>0</v>
      </c>
      <c r="T10" s="28">
        <v>5</v>
      </c>
      <c r="U10" s="28">
        <v>5</v>
      </c>
      <c r="V10" s="28"/>
      <c r="W10" s="28">
        <v>3</v>
      </c>
      <c r="X10" s="28"/>
      <c r="Y10" s="28"/>
      <c r="Z10" s="29">
        <f t="shared" ref="Z10:Z17" si="7">SUM(T10:Y10)</f>
        <v>13</v>
      </c>
      <c r="AA10" s="5">
        <f t="shared" ref="AA10:AA17" si="8">Z10*L10</f>
        <v>52</v>
      </c>
      <c r="AB10" s="5">
        <v>0</v>
      </c>
      <c r="AC10" s="5">
        <f t="shared" ref="AC10:AC17" si="9">AA10+AB10</f>
        <v>52</v>
      </c>
    </row>
    <row r="11" spans="2:29" x14ac:dyDescent="0.2">
      <c r="B11" s="232"/>
      <c r="C11" s="232"/>
      <c r="D11" s="209"/>
      <c r="E11" s="209"/>
      <c r="F11" s="209"/>
      <c r="G11" s="188"/>
      <c r="H11" s="42" t="s">
        <v>17</v>
      </c>
      <c r="I11" s="42" t="s">
        <v>15</v>
      </c>
      <c r="J11" s="42"/>
      <c r="K11" s="42"/>
      <c r="L11" s="42">
        <v>4</v>
      </c>
      <c r="M11" s="23">
        <f t="shared" si="5"/>
        <v>32</v>
      </c>
      <c r="N11" s="206"/>
      <c r="O11" s="242"/>
      <c r="Q11" s="26">
        <v>0</v>
      </c>
      <c r="R11" s="27">
        <f t="shared" si="6"/>
        <v>0</v>
      </c>
      <c r="T11" s="28">
        <v>5</v>
      </c>
      <c r="U11" s="28">
        <v>2</v>
      </c>
      <c r="V11" s="28">
        <v>-2</v>
      </c>
      <c r="W11" s="28">
        <v>3</v>
      </c>
      <c r="X11" s="28"/>
      <c r="Y11" s="28"/>
      <c r="Z11" s="29">
        <f t="shared" si="7"/>
        <v>8</v>
      </c>
      <c r="AA11" s="5">
        <f t="shared" si="8"/>
        <v>32</v>
      </c>
      <c r="AB11" s="5">
        <v>0</v>
      </c>
      <c r="AC11" s="5">
        <f t="shared" si="9"/>
        <v>32</v>
      </c>
    </row>
    <row r="12" spans="2:29" x14ac:dyDescent="0.2">
      <c r="B12" s="232"/>
      <c r="C12" s="232"/>
      <c r="D12" s="209"/>
      <c r="E12" s="209"/>
      <c r="F12" s="209"/>
      <c r="G12" s="187" t="s">
        <v>20</v>
      </c>
      <c r="H12" s="42" t="s">
        <v>23</v>
      </c>
      <c r="I12" s="42" t="s">
        <v>15</v>
      </c>
      <c r="J12" s="42"/>
      <c r="K12" s="42"/>
      <c r="L12" s="42">
        <v>4</v>
      </c>
      <c r="M12" s="23">
        <f t="shared" si="5"/>
        <v>52</v>
      </c>
      <c r="N12" s="206"/>
      <c r="O12" s="242"/>
      <c r="Q12" s="26">
        <v>0</v>
      </c>
      <c r="R12" s="27">
        <f t="shared" si="6"/>
        <v>0</v>
      </c>
      <c r="T12" s="28">
        <v>5</v>
      </c>
      <c r="U12" s="28">
        <v>5</v>
      </c>
      <c r="V12" s="28"/>
      <c r="W12" s="28">
        <v>3</v>
      </c>
      <c r="X12" s="28"/>
      <c r="Y12" s="28"/>
      <c r="Z12" s="29">
        <f t="shared" si="7"/>
        <v>13</v>
      </c>
      <c r="AA12" s="5">
        <f t="shared" si="8"/>
        <v>52</v>
      </c>
      <c r="AB12" s="5">
        <v>0</v>
      </c>
      <c r="AC12" s="5">
        <f t="shared" si="9"/>
        <v>52</v>
      </c>
    </row>
    <row r="13" spans="2:29" x14ac:dyDescent="0.2">
      <c r="B13" s="233"/>
      <c r="C13" s="233"/>
      <c r="D13" s="188"/>
      <c r="E13" s="188"/>
      <c r="F13" s="188"/>
      <c r="G13" s="188"/>
      <c r="H13" s="42" t="s">
        <v>17</v>
      </c>
      <c r="I13" s="42" t="s">
        <v>15</v>
      </c>
      <c r="J13" s="42"/>
      <c r="K13" s="42"/>
      <c r="L13" s="42">
        <v>4</v>
      </c>
      <c r="M13" s="23">
        <f t="shared" si="5"/>
        <v>32</v>
      </c>
      <c r="N13" s="238"/>
      <c r="O13" s="239"/>
      <c r="Q13" s="26">
        <v>0</v>
      </c>
      <c r="R13" s="27">
        <f t="shared" si="6"/>
        <v>0</v>
      </c>
      <c r="T13" s="28">
        <v>5</v>
      </c>
      <c r="U13" s="28">
        <v>2</v>
      </c>
      <c r="V13" s="28">
        <v>-2</v>
      </c>
      <c r="W13" s="28">
        <v>3</v>
      </c>
      <c r="X13" s="28"/>
      <c r="Y13" s="28"/>
      <c r="Z13" s="29">
        <f t="shared" si="7"/>
        <v>8</v>
      </c>
      <c r="AA13" s="5">
        <f t="shared" si="8"/>
        <v>32</v>
      </c>
      <c r="AB13" s="5">
        <v>0</v>
      </c>
      <c r="AC13" s="5">
        <f t="shared" si="9"/>
        <v>32</v>
      </c>
    </row>
    <row r="14" spans="2:29" ht="12.75" customHeight="1" x14ac:dyDescent="0.2">
      <c r="B14" s="231" t="s">
        <v>196</v>
      </c>
      <c r="C14" s="231" t="s">
        <v>199</v>
      </c>
      <c r="D14" s="187" t="s">
        <v>121</v>
      </c>
      <c r="E14" s="187">
        <v>8</v>
      </c>
      <c r="F14" s="187">
        <v>1</v>
      </c>
      <c r="G14" s="187" t="s">
        <v>19</v>
      </c>
      <c r="H14" s="42" t="s">
        <v>23</v>
      </c>
      <c r="I14" s="42" t="s">
        <v>15</v>
      </c>
      <c r="J14" s="42"/>
      <c r="K14" s="42"/>
      <c r="L14" s="42">
        <v>4</v>
      </c>
      <c r="M14" s="23">
        <f t="shared" si="5"/>
        <v>52</v>
      </c>
      <c r="N14" s="191" t="s">
        <v>195</v>
      </c>
      <c r="O14" s="237"/>
      <c r="Q14" s="26">
        <v>0</v>
      </c>
      <c r="R14" s="27">
        <f t="shared" si="6"/>
        <v>0</v>
      </c>
      <c r="T14" s="28">
        <v>5</v>
      </c>
      <c r="U14" s="28">
        <v>5</v>
      </c>
      <c r="V14" s="28"/>
      <c r="W14" s="28">
        <v>3</v>
      </c>
      <c r="X14" s="28"/>
      <c r="Y14" s="28"/>
      <c r="Z14" s="29">
        <f t="shared" si="7"/>
        <v>13</v>
      </c>
      <c r="AA14" s="5">
        <f t="shared" si="8"/>
        <v>52</v>
      </c>
      <c r="AB14" s="5">
        <v>0</v>
      </c>
      <c r="AC14" s="5">
        <f t="shared" si="9"/>
        <v>52</v>
      </c>
    </row>
    <row r="15" spans="2:29" x14ac:dyDescent="0.2">
      <c r="B15" s="232"/>
      <c r="C15" s="232"/>
      <c r="D15" s="209"/>
      <c r="E15" s="209"/>
      <c r="F15" s="209"/>
      <c r="G15" s="188"/>
      <c r="H15" s="42" t="s">
        <v>17</v>
      </c>
      <c r="I15" s="42" t="s">
        <v>15</v>
      </c>
      <c r="J15" s="42"/>
      <c r="K15" s="42"/>
      <c r="L15" s="42">
        <v>4</v>
      </c>
      <c r="M15" s="23">
        <f t="shared" si="5"/>
        <v>32</v>
      </c>
      <c r="N15" s="206"/>
      <c r="O15" s="242"/>
      <c r="Q15" s="26">
        <v>0</v>
      </c>
      <c r="R15" s="27">
        <f t="shared" si="6"/>
        <v>0</v>
      </c>
      <c r="T15" s="28">
        <v>5</v>
      </c>
      <c r="U15" s="28">
        <v>2</v>
      </c>
      <c r="V15" s="28">
        <v>-2</v>
      </c>
      <c r="W15" s="28">
        <v>3</v>
      </c>
      <c r="X15" s="28"/>
      <c r="Y15" s="28"/>
      <c r="Z15" s="29">
        <f t="shared" si="7"/>
        <v>8</v>
      </c>
      <c r="AA15" s="5">
        <f t="shared" si="8"/>
        <v>32</v>
      </c>
      <c r="AB15" s="5">
        <v>0</v>
      </c>
      <c r="AC15" s="5">
        <f t="shared" si="9"/>
        <v>32</v>
      </c>
    </row>
    <row r="16" spans="2:29" x14ac:dyDescent="0.2">
      <c r="B16" s="232"/>
      <c r="C16" s="232"/>
      <c r="D16" s="209"/>
      <c r="E16" s="209"/>
      <c r="F16" s="209"/>
      <c r="G16" s="187" t="s">
        <v>20</v>
      </c>
      <c r="H16" s="42" t="s">
        <v>23</v>
      </c>
      <c r="I16" s="42" t="s">
        <v>15</v>
      </c>
      <c r="J16" s="42"/>
      <c r="K16" s="42"/>
      <c r="L16" s="42">
        <v>4</v>
      </c>
      <c r="M16" s="23">
        <f t="shared" si="5"/>
        <v>52</v>
      </c>
      <c r="N16" s="206"/>
      <c r="O16" s="242"/>
      <c r="Q16" s="26">
        <v>0</v>
      </c>
      <c r="R16" s="27">
        <f t="shared" si="6"/>
        <v>0</v>
      </c>
      <c r="T16" s="28">
        <v>5</v>
      </c>
      <c r="U16" s="28">
        <v>5</v>
      </c>
      <c r="V16" s="28"/>
      <c r="W16" s="28">
        <v>3</v>
      </c>
      <c r="X16" s="28"/>
      <c r="Y16" s="28"/>
      <c r="Z16" s="29">
        <f t="shared" si="7"/>
        <v>13</v>
      </c>
      <c r="AA16" s="5">
        <f t="shared" si="8"/>
        <v>52</v>
      </c>
      <c r="AB16" s="5">
        <v>0</v>
      </c>
      <c r="AC16" s="5">
        <f t="shared" si="9"/>
        <v>52</v>
      </c>
    </row>
    <row r="17" spans="2:29" x14ac:dyDescent="0.2">
      <c r="B17" s="233"/>
      <c r="C17" s="233"/>
      <c r="D17" s="188"/>
      <c r="E17" s="188"/>
      <c r="F17" s="188"/>
      <c r="G17" s="188"/>
      <c r="H17" s="42" t="s">
        <v>17</v>
      </c>
      <c r="I17" s="42" t="s">
        <v>15</v>
      </c>
      <c r="J17" s="42"/>
      <c r="K17" s="42"/>
      <c r="L17" s="42">
        <v>4</v>
      </c>
      <c r="M17" s="23">
        <f t="shared" si="5"/>
        <v>32</v>
      </c>
      <c r="N17" s="238"/>
      <c r="O17" s="239"/>
      <c r="Q17" s="26">
        <v>0</v>
      </c>
      <c r="R17" s="27">
        <f t="shared" si="6"/>
        <v>0</v>
      </c>
      <c r="T17" s="28">
        <v>5</v>
      </c>
      <c r="U17" s="28">
        <v>2</v>
      </c>
      <c r="V17" s="28">
        <v>-2</v>
      </c>
      <c r="W17" s="28">
        <v>3</v>
      </c>
      <c r="X17" s="28"/>
      <c r="Y17" s="28"/>
      <c r="Z17" s="29">
        <f t="shared" si="7"/>
        <v>8</v>
      </c>
      <c r="AA17" s="5">
        <f t="shared" si="8"/>
        <v>32</v>
      </c>
      <c r="AB17" s="5">
        <v>0</v>
      </c>
      <c r="AC17" s="5">
        <f t="shared" si="9"/>
        <v>32</v>
      </c>
    </row>
    <row r="18" spans="2:29" customFormat="1" ht="15" x14ac:dyDescent="0.25">
      <c r="B18" s="70" t="s">
        <v>124</v>
      </c>
      <c r="C18" s="71"/>
      <c r="D18" s="72"/>
      <c r="E18" s="72"/>
      <c r="F18" s="72"/>
      <c r="G18" s="72"/>
      <c r="H18" s="72"/>
      <c r="I18" s="72"/>
      <c r="J18" s="72"/>
      <c r="K18" s="72"/>
      <c r="L18" s="73"/>
      <c r="M18" s="74"/>
      <c r="N18" s="74"/>
      <c r="O18" s="75"/>
      <c r="T18" s="58"/>
      <c r="U18" s="59"/>
      <c r="V18" s="59"/>
      <c r="W18" s="59"/>
      <c r="X18" s="59"/>
      <c r="Y18" s="59"/>
      <c r="Z18" s="60"/>
      <c r="AA18" s="61"/>
      <c r="AB18" s="61"/>
      <c r="AC18" s="62"/>
    </row>
    <row r="19" spans="2:29" x14ac:dyDescent="0.2">
      <c r="B19" s="200" t="s">
        <v>53</v>
      </c>
      <c r="C19" s="201"/>
      <c r="D19" s="43" t="s">
        <v>16</v>
      </c>
      <c r="E19" s="43">
        <v>12</v>
      </c>
      <c r="F19" s="43">
        <v>1</v>
      </c>
      <c r="G19" s="43" t="s">
        <v>30</v>
      </c>
      <c r="H19" s="45" t="s">
        <v>17</v>
      </c>
      <c r="I19" s="42" t="s">
        <v>15</v>
      </c>
      <c r="J19" s="42"/>
      <c r="K19" s="42"/>
      <c r="L19" s="42">
        <v>4</v>
      </c>
      <c r="M19" s="23">
        <f>AC19</f>
        <v>24</v>
      </c>
      <c r="N19" s="191" t="s">
        <v>91</v>
      </c>
      <c r="O19" s="192"/>
      <c r="Q19" s="26">
        <v>0</v>
      </c>
      <c r="R19" s="27">
        <f>Q19*M19</f>
        <v>0</v>
      </c>
      <c r="T19" s="28">
        <v>5</v>
      </c>
      <c r="U19" s="28"/>
      <c r="V19" s="28">
        <v>-2</v>
      </c>
      <c r="W19" s="28">
        <v>3</v>
      </c>
      <c r="X19" s="28"/>
      <c r="Y19" s="28"/>
      <c r="Z19" s="29">
        <f>SUM(T19:Y19)</f>
        <v>6</v>
      </c>
      <c r="AA19" s="5">
        <f>Z19*L19</f>
        <v>24</v>
      </c>
      <c r="AB19" s="5">
        <v>0</v>
      </c>
      <c r="AC19" s="5">
        <f>AA19+AB19</f>
        <v>24</v>
      </c>
    </row>
    <row r="20" spans="2:29" x14ac:dyDescent="0.2">
      <c r="B20" s="204"/>
      <c r="C20" s="205"/>
      <c r="D20" s="42" t="s">
        <v>115</v>
      </c>
      <c r="E20" s="42">
        <v>8</v>
      </c>
      <c r="F20" s="42">
        <v>1</v>
      </c>
      <c r="G20" s="42" t="s">
        <v>20</v>
      </c>
      <c r="H20" s="42" t="s">
        <v>23</v>
      </c>
      <c r="I20" s="42" t="s">
        <v>15</v>
      </c>
      <c r="J20" s="42"/>
      <c r="K20" s="42"/>
      <c r="L20" s="42">
        <v>4</v>
      </c>
      <c r="M20" s="23">
        <f>AC20</f>
        <v>40</v>
      </c>
      <c r="N20" s="207"/>
      <c r="O20" s="208"/>
      <c r="Q20" s="26">
        <v>0</v>
      </c>
      <c r="R20" s="27">
        <f>Q20*M20</f>
        <v>0</v>
      </c>
      <c r="T20" s="28">
        <v>5</v>
      </c>
      <c r="U20" s="28">
        <v>2</v>
      </c>
      <c r="V20" s="28"/>
      <c r="W20" s="28">
        <v>3</v>
      </c>
      <c r="X20" s="28"/>
      <c r="Y20" s="28"/>
      <c r="Z20" s="29">
        <f>SUM(T20:Y20)</f>
        <v>10</v>
      </c>
      <c r="AA20" s="5">
        <f>Z20*L20</f>
        <v>40</v>
      </c>
      <c r="AB20" s="5">
        <v>0</v>
      </c>
      <c r="AC20" s="5">
        <f>AA20+AB20</f>
        <v>40</v>
      </c>
    </row>
    <row r="21" spans="2:29" ht="26.25" customHeight="1" x14ac:dyDescent="0.2">
      <c r="B21" s="92" t="s">
        <v>197</v>
      </c>
      <c r="C21" s="94"/>
      <c r="D21" s="43" t="s">
        <v>121</v>
      </c>
      <c r="E21" s="43">
        <v>8</v>
      </c>
      <c r="F21" s="43">
        <v>1</v>
      </c>
      <c r="G21" s="43" t="s">
        <v>19</v>
      </c>
      <c r="H21" s="45" t="s">
        <v>11</v>
      </c>
      <c r="I21" s="42" t="s">
        <v>15</v>
      </c>
      <c r="J21" s="42"/>
      <c r="K21" s="42"/>
      <c r="L21" s="42">
        <v>4</v>
      </c>
      <c r="M21" s="23">
        <f>AC21</f>
        <v>72</v>
      </c>
      <c r="N21" s="191" t="s">
        <v>126</v>
      </c>
      <c r="O21" s="192"/>
      <c r="Q21" s="26">
        <v>0</v>
      </c>
      <c r="R21" s="27">
        <f>Q21*M21</f>
        <v>0</v>
      </c>
      <c r="T21" s="28">
        <v>5</v>
      </c>
      <c r="U21" s="28">
        <v>5</v>
      </c>
      <c r="V21" s="28">
        <v>5</v>
      </c>
      <c r="W21" s="28">
        <v>3</v>
      </c>
      <c r="X21" s="28"/>
      <c r="Y21" s="28"/>
      <c r="Z21" s="29">
        <f>SUM(T21:Y21)</f>
        <v>18</v>
      </c>
      <c r="AA21" s="5">
        <f>Z21*L21</f>
        <v>72</v>
      </c>
      <c r="AB21" s="5">
        <v>0</v>
      </c>
      <c r="AC21" s="5">
        <f>AA21+AB21</f>
        <v>72</v>
      </c>
    </row>
    <row r="22" spans="2:29" x14ac:dyDescent="0.2">
      <c r="B22" s="231" t="s">
        <v>198</v>
      </c>
      <c r="C22" s="243" t="s">
        <v>199</v>
      </c>
      <c r="D22" s="187" t="s">
        <v>18</v>
      </c>
      <c r="E22" s="187">
        <v>20</v>
      </c>
      <c r="F22" s="187">
        <v>1</v>
      </c>
      <c r="G22" s="42" t="s">
        <v>19</v>
      </c>
      <c r="H22" s="42" t="s">
        <v>11</v>
      </c>
      <c r="I22" s="42" t="s">
        <v>15</v>
      </c>
      <c r="J22" s="43"/>
      <c r="K22" s="43"/>
      <c r="L22" s="42">
        <v>4</v>
      </c>
      <c r="M22" s="23">
        <f t="shared" ref="M22:M23" si="10">AC22</f>
        <v>92</v>
      </c>
      <c r="N22" s="224" t="s">
        <v>126</v>
      </c>
      <c r="O22" s="196"/>
      <c r="Q22" s="26">
        <v>0</v>
      </c>
      <c r="R22" s="27">
        <f t="shared" ref="R22:R23" si="11">Q22*M22</f>
        <v>0</v>
      </c>
      <c r="T22" s="28">
        <v>10</v>
      </c>
      <c r="U22" s="28">
        <v>5</v>
      </c>
      <c r="V22" s="28">
        <v>5</v>
      </c>
      <c r="W22" s="28">
        <v>3</v>
      </c>
      <c r="X22" s="28"/>
      <c r="Y22" s="28"/>
      <c r="Z22" s="29">
        <f t="shared" ref="Z22:Z23" si="12">SUM(T22:Y22)</f>
        <v>23</v>
      </c>
      <c r="AA22" s="5">
        <f t="shared" ref="AA22:AA23" si="13">Z22*L22</f>
        <v>92</v>
      </c>
      <c r="AB22" s="5">
        <v>0</v>
      </c>
      <c r="AC22" s="5">
        <f t="shared" ref="AC22:AC23" si="14">AA22+AB22</f>
        <v>92</v>
      </c>
    </row>
    <row r="23" spans="2:29" x14ac:dyDescent="0.2">
      <c r="B23" s="233"/>
      <c r="C23" s="244"/>
      <c r="D23" s="188"/>
      <c r="E23" s="188"/>
      <c r="F23" s="188"/>
      <c r="G23" s="42" t="s">
        <v>20</v>
      </c>
      <c r="H23" s="42" t="s">
        <v>11</v>
      </c>
      <c r="I23" s="42" t="s">
        <v>15</v>
      </c>
      <c r="J23" s="42"/>
      <c r="K23" s="42"/>
      <c r="L23" s="42">
        <v>4</v>
      </c>
      <c r="M23" s="23">
        <f t="shared" si="10"/>
        <v>92</v>
      </c>
      <c r="N23" s="196"/>
      <c r="O23" s="196"/>
      <c r="Q23" s="26">
        <v>0</v>
      </c>
      <c r="R23" s="27">
        <f t="shared" si="11"/>
        <v>0</v>
      </c>
      <c r="T23" s="28">
        <v>10</v>
      </c>
      <c r="U23" s="28">
        <v>5</v>
      </c>
      <c r="V23" s="28">
        <v>5</v>
      </c>
      <c r="W23" s="28">
        <v>3</v>
      </c>
      <c r="X23" s="28"/>
      <c r="Y23" s="28"/>
      <c r="Z23" s="29">
        <f t="shared" si="12"/>
        <v>23</v>
      </c>
      <c r="AA23" s="5">
        <f t="shared" si="13"/>
        <v>92</v>
      </c>
      <c r="AB23" s="5">
        <v>0</v>
      </c>
      <c r="AC23" s="5">
        <f t="shared" si="14"/>
        <v>92</v>
      </c>
    </row>
    <row r="24" spans="2:29" ht="38.25" customHeight="1" x14ac:dyDescent="0.2">
      <c r="B24" s="64" t="s">
        <v>196</v>
      </c>
      <c r="C24" s="64" t="s">
        <v>199</v>
      </c>
      <c r="D24" s="45" t="s">
        <v>18</v>
      </c>
      <c r="E24" s="45">
        <v>20</v>
      </c>
      <c r="F24" s="45">
        <v>1</v>
      </c>
      <c r="G24" s="42" t="s">
        <v>20</v>
      </c>
      <c r="H24" s="42" t="s">
        <v>23</v>
      </c>
      <c r="I24" s="42" t="s">
        <v>15</v>
      </c>
      <c r="J24" s="42"/>
      <c r="K24" s="42"/>
      <c r="L24" s="42">
        <v>4</v>
      </c>
      <c r="M24" s="23">
        <f t="shared" ref="M24" si="15">AC24</f>
        <v>60</v>
      </c>
      <c r="N24" s="224" t="s">
        <v>126</v>
      </c>
      <c r="O24" s="196"/>
      <c r="Q24" s="26">
        <v>0</v>
      </c>
      <c r="R24" s="27">
        <f t="shared" ref="R24" si="16">Q24*M24</f>
        <v>0</v>
      </c>
      <c r="T24" s="28">
        <v>10</v>
      </c>
      <c r="U24" s="28">
        <v>2</v>
      </c>
      <c r="V24" s="28"/>
      <c r="W24" s="28">
        <v>3</v>
      </c>
      <c r="X24" s="28"/>
      <c r="Y24" s="28"/>
      <c r="Z24" s="29">
        <f t="shared" ref="Z24" si="17">SUM(T24:Y24)</f>
        <v>15</v>
      </c>
      <c r="AA24" s="5">
        <f t="shared" ref="AA24" si="18">Z24*L24</f>
        <v>60</v>
      </c>
      <c r="AB24" s="5">
        <v>0</v>
      </c>
      <c r="AC24" s="5">
        <f t="shared" ref="AC24" si="19">AA24+AB24</f>
        <v>60</v>
      </c>
    </row>
    <row r="25" spans="2:29" x14ac:dyDescent="0.2">
      <c r="B25" s="68" t="s">
        <v>54</v>
      </c>
      <c r="C25" s="64" t="s">
        <v>200</v>
      </c>
      <c r="D25" s="42" t="s">
        <v>24</v>
      </c>
      <c r="E25" s="42">
        <v>6</v>
      </c>
      <c r="F25" s="42">
        <v>3</v>
      </c>
      <c r="G25" s="42"/>
      <c r="H25" s="42"/>
      <c r="I25" s="42"/>
      <c r="J25" s="42"/>
      <c r="K25" s="42"/>
      <c r="L25" s="42">
        <v>1</v>
      </c>
      <c r="M25" s="23">
        <f t="shared" si="0"/>
        <v>50</v>
      </c>
      <c r="N25" s="189" t="s">
        <v>90</v>
      </c>
      <c r="O25" s="190"/>
      <c r="Q25" s="26">
        <v>0</v>
      </c>
      <c r="R25" s="27">
        <f t="shared" si="1"/>
        <v>0</v>
      </c>
      <c r="T25" s="28">
        <v>50</v>
      </c>
      <c r="U25" s="28"/>
      <c r="V25" s="28"/>
      <c r="W25" s="28"/>
      <c r="X25" s="28"/>
      <c r="Y25" s="28"/>
      <c r="Z25" s="29">
        <f t="shared" si="2"/>
        <v>50</v>
      </c>
      <c r="AA25" s="5">
        <f t="shared" si="3"/>
        <v>50</v>
      </c>
      <c r="AB25" s="5">
        <v>0</v>
      </c>
      <c r="AC25" s="5">
        <f t="shared" si="4"/>
        <v>50</v>
      </c>
    </row>
    <row r="26" spans="2:29" x14ac:dyDescent="0.2">
      <c r="B26" s="210" t="s">
        <v>55</v>
      </c>
      <c r="C26" s="211"/>
      <c r="D26" s="42" t="s">
        <v>56</v>
      </c>
      <c r="E26" s="42"/>
      <c r="F26" s="42"/>
      <c r="G26" s="42"/>
      <c r="H26" s="42"/>
      <c r="I26" s="42"/>
      <c r="J26" s="42"/>
      <c r="K26" s="42"/>
      <c r="L26" s="42">
        <v>1</v>
      </c>
      <c r="M26" s="23">
        <f t="shared" si="0"/>
        <v>5</v>
      </c>
      <c r="N26" s="248" t="s">
        <v>201</v>
      </c>
      <c r="O26" s="190"/>
      <c r="Q26" s="26">
        <v>0</v>
      </c>
      <c r="R26" s="27">
        <f t="shared" si="1"/>
        <v>0</v>
      </c>
      <c r="T26" s="28">
        <v>5</v>
      </c>
      <c r="U26" s="28"/>
      <c r="V26" s="28"/>
      <c r="W26" s="28"/>
      <c r="X26" s="28"/>
      <c r="Y26" s="28"/>
      <c r="Z26" s="29">
        <f t="shared" si="2"/>
        <v>5</v>
      </c>
      <c r="AA26" s="5">
        <f t="shared" si="3"/>
        <v>5</v>
      </c>
      <c r="AB26" s="5">
        <v>0</v>
      </c>
      <c r="AC26" s="5">
        <f t="shared" si="4"/>
        <v>5</v>
      </c>
    </row>
    <row r="28" spans="2:29" x14ac:dyDescent="0.2">
      <c r="B28" s="87" t="s">
        <v>280</v>
      </c>
      <c r="C28" s="88"/>
      <c r="D28" s="88"/>
      <c r="E28" s="88"/>
      <c r="F28" s="88"/>
      <c r="G28" s="88"/>
      <c r="H28" s="88"/>
      <c r="I28" s="88"/>
      <c r="J28" s="88"/>
      <c r="K28" s="88"/>
      <c r="L28" s="88"/>
      <c r="M28" s="88"/>
      <c r="N28" s="88"/>
      <c r="O28" s="89"/>
      <c r="Q28" s="22">
        <f>SUM(Q5:Q27)</f>
        <v>1</v>
      </c>
      <c r="R28" s="22">
        <f>SUM(R5:R27)</f>
        <v>0</v>
      </c>
    </row>
    <row r="29" spans="2:29" ht="15" x14ac:dyDescent="0.2">
      <c r="B29" s="240" t="s">
        <v>281</v>
      </c>
      <c r="C29" s="241"/>
      <c r="D29" s="92" t="s">
        <v>282</v>
      </c>
      <c r="E29" s="93"/>
      <c r="F29" s="93"/>
      <c r="G29" s="93"/>
      <c r="H29" s="93"/>
      <c r="I29" s="93"/>
      <c r="J29" s="93"/>
      <c r="K29" s="93"/>
      <c r="L29" s="93"/>
      <c r="M29" s="93"/>
      <c r="N29" s="93"/>
      <c r="O29" s="94"/>
    </row>
  </sheetData>
  <mergeCells count="72">
    <mergeCell ref="N24:O24"/>
    <mergeCell ref="B22:B23"/>
    <mergeCell ref="N25:O25"/>
    <mergeCell ref="B26:C26"/>
    <mergeCell ref="N26:O26"/>
    <mergeCell ref="B21:C21"/>
    <mergeCell ref="N21:O21"/>
    <mergeCell ref="D22:D23"/>
    <mergeCell ref="N22:O23"/>
    <mergeCell ref="N8:O9"/>
    <mergeCell ref="B19:C20"/>
    <mergeCell ref="B8:C9"/>
    <mergeCell ref="D8:D9"/>
    <mergeCell ref="N14:O17"/>
    <mergeCell ref="G16:G17"/>
    <mergeCell ref="B10:B13"/>
    <mergeCell ref="C10:C13"/>
    <mergeCell ref="D10:D13"/>
    <mergeCell ref="G10:G11"/>
    <mergeCell ref="B5:C5"/>
    <mergeCell ref="N5:O5"/>
    <mergeCell ref="I3:I4"/>
    <mergeCell ref="H8:H9"/>
    <mergeCell ref="B2:O2"/>
    <mergeCell ref="B3:C4"/>
    <mergeCell ref="L3:L4"/>
    <mergeCell ref="M3:M4"/>
    <mergeCell ref="N3:O4"/>
    <mergeCell ref="G8:G9"/>
    <mergeCell ref="D3:D4"/>
    <mergeCell ref="G3:G4"/>
    <mergeCell ref="H3:H4"/>
    <mergeCell ref="J3:K3"/>
    <mergeCell ref="B7:O7"/>
    <mergeCell ref="B6:C6"/>
    <mergeCell ref="T2:Z2"/>
    <mergeCell ref="AA2:AC2"/>
    <mergeCell ref="Z3:Z4"/>
    <mergeCell ref="AA3:AA4"/>
    <mergeCell ref="AB3:AB4"/>
    <mergeCell ref="AC3:AC4"/>
    <mergeCell ref="U3:U4"/>
    <mergeCell ref="V3:V4"/>
    <mergeCell ref="W3:W4"/>
    <mergeCell ref="X3:X4"/>
    <mergeCell ref="Y3:Y4"/>
    <mergeCell ref="T3:T4"/>
    <mergeCell ref="E14:E17"/>
    <mergeCell ref="F14:F17"/>
    <mergeCell ref="E22:E23"/>
    <mergeCell ref="F22:F23"/>
    <mergeCell ref="Q2:R2"/>
    <mergeCell ref="Q3:Q4"/>
    <mergeCell ref="R3:R4"/>
    <mergeCell ref="N6:O6"/>
    <mergeCell ref="N19:O20"/>
    <mergeCell ref="B28:O28"/>
    <mergeCell ref="B29:C29"/>
    <mergeCell ref="D29:O29"/>
    <mergeCell ref="F3:F4"/>
    <mergeCell ref="E3:E4"/>
    <mergeCell ref="E8:E9"/>
    <mergeCell ref="F8:F9"/>
    <mergeCell ref="E10:E13"/>
    <mergeCell ref="F10:F13"/>
    <mergeCell ref="G12:G13"/>
    <mergeCell ref="N10:O13"/>
    <mergeCell ref="C22:C23"/>
    <mergeCell ref="B14:B17"/>
    <mergeCell ref="C14:C17"/>
    <mergeCell ref="D14:D17"/>
    <mergeCell ref="G14:G15"/>
  </mergeCells>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C31"/>
  <sheetViews>
    <sheetView workbookViewId="0"/>
  </sheetViews>
  <sheetFormatPr defaultRowHeight="12.75" x14ac:dyDescent="0.2"/>
  <cols>
    <col min="1" max="1" width="2.140625" style="21" customWidth="1"/>
    <col min="2" max="2" width="13.7109375" style="21" customWidth="1"/>
    <col min="3" max="3" width="11.5703125" style="21" customWidth="1"/>
    <col min="4" max="4" width="15.140625" style="21" customWidth="1"/>
    <col min="5" max="5" width="7.42578125" style="21" customWidth="1"/>
    <col min="6" max="6" width="8.5703125" style="21" customWidth="1"/>
    <col min="7" max="7" width="14.85546875" style="21" customWidth="1"/>
    <col min="8" max="15" width="9.140625" style="21"/>
    <col min="16" max="16" width="2.140625" style="21" customWidth="1"/>
    <col min="17" max="18" width="9.140625" style="21"/>
    <col min="19" max="19" width="1.7109375" style="21" customWidth="1"/>
    <col min="20" max="16384" width="9.140625" style="21"/>
  </cols>
  <sheetData>
    <row r="1" spans="2:29" ht="6.75" customHeight="1" x14ac:dyDescent="0.2"/>
    <row r="2" spans="2:29" ht="15.75" x14ac:dyDescent="0.25">
      <c r="B2" s="142" t="s">
        <v>57</v>
      </c>
      <c r="C2" s="143"/>
      <c r="D2" s="143"/>
      <c r="E2" s="143"/>
      <c r="F2" s="143"/>
      <c r="G2" s="143"/>
      <c r="H2" s="143"/>
      <c r="I2" s="143"/>
      <c r="J2" s="143"/>
      <c r="K2" s="143"/>
      <c r="L2" s="143"/>
      <c r="M2" s="143"/>
      <c r="N2" s="143"/>
      <c r="O2" s="144"/>
      <c r="Q2" s="112" t="s">
        <v>106</v>
      </c>
      <c r="R2" s="113"/>
      <c r="S2" s="9"/>
      <c r="T2" s="114" t="s">
        <v>107</v>
      </c>
      <c r="U2" s="115"/>
      <c r="V2" s="115"/>
      <c r="W2" s="115"/>
      <c r="X2" s="115"/>
      <c r="Y2" s="115"/>
      <c r="Z2" s="116"/>
      <c r="AA2" s="117" t="s">
        <v>108</v>
      </c>
      <c r="AB2" s="118"/>
      <c r="AC2" s="119"/>
    </row>
    <row r="3" spans="2:29" ht="12.75" customHeight="1" x14ac:dyDescent="0.2">
      <c r="B3" s="145" t="s">
        <v>3</v>
      </c>
      <c r="C3" s="146"/>
      <c r="D3" s="124" t="s">
        <v>4</v>
      </c>
      <c r="E3" s="124" t="s">
        <v>271</v>
      </c>
      <c r="F3" s="124" t="s">
        <v>270</v>
      </c>
      <c r="G3" s="124" t="s">
        <v>0</v>
      </c>
      <c r="H3" s="124" t="s">
        <v>1</v>
      </c>
      <c r="I3" s="124" t="s">
        <v>8</v>
      </c>
      <c r="J3" s="126" t="s">
        <v>93</v>
      </c>
      <c r="K3" s="126"/>
      <c r="L3" s="149" t="s">
        <v>5</v>
      </c>
      <c r="M3" s="149" t="s">
        <v>6</v>
      </c>
      <c r="N3" s="151" t="s">
        <v>7</v>
      </c>
      <c r="O3" s="152"/>
      <c r="P3" s="9"/>
      <c r="Q3" s="122" t="s">
        <v>94</v>
      </c>
      <c r="R3" s="122" t="s">
        <v>95</v>
      </c>
      <c r="S3" s="9"/>
      <c r="T3" s="120" t="s">
        <v>96</v>
      </c>
      <c r="U3" s="120" t="s">
        <v>0</v>
      </c>
      <c r="V3" s="120" t="s">
        <v>1</v>
      </c>
      <c r="W3" s="120" t="s">
        <v>97</v>
      </c>
      <c r="X3" s="120" t="s">
        <v>98</v>
      </c>
      <c r="Y3" s="120" t="s">
        <v>99</v>
      </c>
      <c r="Z3" s="120" t="s">
        <v>100</v>
      </c>
      <c r="AA3" s="106" t="s">
        <v>101</v>
      </c>
      <c r="AB3" s="106" t="s">
        <v>102</v>
      </c>
      <c r="AC3" s="106" t="s">
        <v>103</v>
      </c>
    </row>
    <row r="4" spans="2:29" ht="14.25" x14ac:dyDescent="0.2">
      <c r="B4" s="147"/>
      <c r="C4" s="148"/>
      <c r="D4" s="125"/>
      <c r="E4" s="125"/>
      <c r="F4" s="125"/>
      <c r="G4" s="125"/>
      <c r="H4" s="125"/>
      <c r="I4" s="125"/>
      <c r="J4" s="3" t="s">
        <v>98</v>
      </c>
      <c r="K4" s="3" t="s">
        <v>99</v>
      </c>
      <c r="L4" s="150"/>
      <c r="M4" s="150"/>
      <c r="N4" s="153"/>
      <c r="O4" s="154"/>
      <c r="P4" s="9"/>
      <c r="Q4" s="123"/>
      <c r="R4" s="123"/>
      <c r="S4" s="9"/>
      <c r="T4" s="121"/>
      <c r="U4" s="121"/>
      <c r="V4" s="121"/>
      <c r="W4" s="121"/>
      <c r="X4" s="121"/>
      <c r="Y4" s="121"/>
      <c r="Z4" s="121"/>
      <c r="AA4" s="107"/>
      <c r="AB4" s="107"/>
      <c r="AC4" s="107"/>
    </row>
    <row r="5" spans="2:29" ht="14.25" x14ac:dyDescent="0.2">
      <c r="B5" s="108" t="s">
        <v>104</v>
      </c>
      <c r="C5" s="109"/>
      <c r="D5" s="24" t="s">
        <v>2</v>
      </c>
      <c r="E5" s="24">
        <v>24</v>
      </c>
      <c r="F5" s="24">
        <v>1</v>
      </c>
      <c r="G5" s="24"/>
      <c r="H5" s="24"/>
      <c r="I5" s="24"/>
      <c r="J5" s="24"/>
      <c r="K5" s="24"/>
      <c r="L5" s="4">
        <v>1</v>
      </c>
      <c r="M5" s="23">
        <f>AC5</f>
        <v>0</v>
      </c>
      <c r="N5" s="171">
        <v>1</v>
      </c>
      <c r="O5" s="111"/>
      <c r="P5" s="25"/>
      <c r="Q5" s="26">
        <v>1</v>
      </c>
      <c r="R5" s="27">
        <f>Q5*M5</f>
        <v>0</v>
      </c>
      <c r="S5" s="25"/>
      <c r="T5" s="28">
        <v>0</v>
      </c>
      <c r="U5" s="28"/>
      <c r="V5" s="28"/>
      <c r="W5" s="28"/>
      <c r="X5" s="28"/>
      <c r="Y5" s="28"/>
      <c r="Z5" s="29">
        <f>SUM(T5:Y5)</f>
        <v>0</v>
      </c>
      <c r="AA5" s="5">
        <f>Z5*L5</f>
        <v>0</v>
      </c>
      <c r="AB5" s="5">
        <v>0</v>
      </c>
      <c r="AC5" s="5">
        <f>AA5+AB5</f>
        <v>0</v>
      </c>
    </row>
    <row r="6" spans="2:29" ht="14.25" x14ac:dyDescent="0.2">
      <c r="B6" s="108" t="s">
        <v>105</v>
      </c>
      <c r="C6" s="109"/>
      <c r="D6" s="24" t="s">
        <v>2</v>
      </c>
      <c r="E6" s="24">
        <v>24</v>
      </c>
      <c r="F6" s="24">
        <v>1</v>
      </c>
      <c r="G6" s="24"/>
      <c r="H6" s="24"/>
      <c r="I6" s="24"/>
      <c r="J6" s="24"/>
      <c r="K6" s="24"/>
      <c r="L6" s="4">
        <v>1</v>
      </c>
      <c r="M6" s="23">
        <f>AC6</f>
        <v>20</v>
      </c>
      <c r="N6" s="110" t="s">
        <v>90</v>
      </c>
      <c r="O6" s="111"/>
      <c r="P6" s="25"/>
      <c r="Q6" s="26">
        <v>0</v>
      </c>
      <c r="R6" s="27">
        <f>Q6*M6</f>
        <v>0</v>
      </c>
      <c r="S6" s="25"/>
      <c r="T6" s="28">
        <v>20</v>
      </c>
      <c r="U6" s="28"/>
      <c r="V6" s="28"/>
      <c r="W6" s="28"/>
      <c r="X6" s="28"/>
      <c r="Y6" s="28"/>
      <c r="Z6" s="29">
        <f>SUM(T6:Y6)</f>
        <v>20</v>
      </c>
      <c r="AA6" s="5">
        <f>Z6*L6</f>
        <v>20</v>
      </c>
      <c r="AB6" s="5">
        <v>0</v>
      </c>
      <c r="AC6" s="5">
        <f>AA6+AB6</f>
        <v>20</v>
      </c>
    </row>
    <row r="7" spans="2:29" x14ac:dyDescent="0.2">
      <c r="B7" s="225" t="s">
        <v>10</v>
      </c>
      <c r="C7" s="226"/>
      <c r="D7" s="226"/>
      <c r="E7" s="226"/>
      <c r="F7" s="226"/>
      <c r="G7" s="226"/>
      <c r="H7" s="226"/>
      <c r="I7" s="226"/>
      <c r="J7" s="226"/>
      <c r="K7" s="226"/>
      <c r="L7" s="226"/>
      <c r="M7" s="226"/>
      <c r="N7" s="226"/>
      <c r="O7" s="227"/>
      <c r="P7" s="50"/>
      <c r="T7" s="37"/>
      <c r="U7" s="38"/>
      <c r="V7" s="38"/>
      <c r="W7" s="38"/>
      <c r="X7" s="38"/>
      <c r="Y7" s="38"/>
      <c r="Z7" s="39"/>
      <c r="AA7" s="6"/>
      <c r="AB7" s="6"/>
      <c r="AC7" s="7"/>
    </row>
    <row r="8" spans="2:29" ht="26.25" customHeight="1" x14ac:dyDescent="0.2">
      <c r="B8" s="231" t="s">
        <v>202</v>
      </c>
      <c r="C8" s="52" t="s">
        <v>203</v>
      </c>
      <c r="D8" s="187" t="s">
        <v>18</v>
      </c>
      <c r="E8" s="187">
        <v>20</v>
      </c>
      <c r="F8" s="187">
        <v>1</v>
      </c>
      <c r="G8" s="187" t="s">
        <v>19</v>
      </c>
      <c r="H8" s="42" t="s">
        <v>11</v>
      </c>
      <c r="I8" s="42" t="s">
        <v>15</v>
      </c>
      <c r="J8" s="42"/>
      <c r="K8" s="42"/>
      <c r="L8" s="42">
        <v>4</v>
      </c>
      <c r="M8" s="23">
        <f t="shared" ref="M8:M26" si="0">AC8</f>
        <v>92</v>
      </c>
      <c r="N8" s="189" t="s">
        <v>119</v>
      </c>
      <c r="O8" s="190"/>
      <c r="Q8" s="26">
        <v>0</v>
      </c>
      <c r="R8" s="27">
        <f t="shared" ref="R8:R26" si="1">Q8*M8</f>
        <v>0</v>
      </c>
      <c r="T8" s="28">
        <v>10</v>
      </c>
      <c r="U8" s="28">
        <v>5</v>
      </c>
      <c r="V8" s="28">
        <v>5</v>
      </c>
      <c r="W8" s="28">
        <v>3</v>
      </c>
      <c r="X8" s="28"/>
      <c r="Y8" s="28"/>
      <c r="Z8" s="29">
        <f t="shared" ref="Z8:Z26" si="2">SUM(T8:Y8)</f>
        <v>23</v>
      </c>
      <c r="AA8" s="5">
        <f t="shared" ref="AA8:AA26" si="3">Z8*L8</f>
        <v>92</v>
      </c>
      <c r="AB8" s="5">
        <v>0</v>
      </c>
      <c r="AC8" s="5">
        <f t="shared" ref="AC8:AC26" si="4">AA8+AB8</f>
        <v>92</v>
      </c>
    </row>
    <row r="9" spans="2:29" ht="26.25" customHeight="1" x14ac:dyDescent="0.2">
      <c r="B9" s="233"/>
      <c r="C9" s="52" t="s">
        <v>204</v>
      </c>
      <c r="D9" s="209"/>
      <c r="E9" s="188"/>
      <c r="F9" s="188"/>
      <c r="G9" s="209"/>
      <c r="H9" s="42" t="s">
        <v>11</v>
      </c>
      <c r="I9" s="42" t="s">
        <v>15</v>
      </c>
      <c r="J9" s="42"/>
      <c r="K9" s="42"/>
      <c r="L9" s="42">
        <v>4</v>
      </c>
      <c r="M9" s="23">
        <f t="shared" si="0"/>
        <v>92</v>
      </c>
      <c r="N9" s="189" t="s">
        <v>207</v>
      </c>
      <c r="O9" s="190"/>
      <c r="Q9" s="26">
        <v>0</v>
      </c>
      <c r="R9" s="27">
        <f t="shared" si="1"/>
        <v>0</v>
      </c>
      <c r="T9" s="28">
        <v>10</v>
      </c>
      <c r="U9" s="28">
        <v>5</v>
      </c>
      <c r="V9" s="28">
        <v>5</v>
      </c>
      <c r="W9" s="28">
        <v>3</v>
      </c>
      <c r="X9" s="28"/>
      <c r="Y9" s="28"/>
      <c r="Z9" s="29">
        <f t="shared" si="2"/>
        <v>23</v>
      </c>
      <c r="AA9" s="5">
        <f t="shared" si="3"/>
        <v>92</v>
      </c>
      <c r="AB9" s="5">
        <v>0</v>
      </c>
      <c r="AC9" s="5">
        <f t="shared" si="4"/>
        <v>92</v>
      </c>
    </row>
    <row r="10" spans="2:29" x14ac:dyDescent="0.2">
      <c r="B10" s="214" t="s">
        <v>205</v>
      </c>
      <c r="C10" s="250"/>
      <c r="D10" s="187" t="s">
        <v>110</v>
      </c>
      <c r="E10" s="187">
        <v>8</v>
      </c>
      <c r="F10" s="187">
        <v>1</v>
      </c>
      <c r="G10" s="187" t="s">
        <v>19</v>
      </c>
      <c r="H10" s="42" t="s">
        <v>23</v>
      </c>
      <c r="I10" s="42" t="s">
        <v>15</v>
      </c>
      <c r="J10" s="42"/>
      <c r="K10" s="42"/>
      <c r="L10" s="42">
        <v>4</v>
      </c>
      <c r="M10" s="23">
        <f t="shared" ref="M10:M18" si="5">AC10</f>
        <v>52</v>
      </c>
      <c r="N10" s="220" t="s">
        <v>193</v>
      </c>
      <c r="O10" s="220" t="s">
        <v>208</v>
      </c>
      <c r="Q10" s="26">
        <v>0</v>
      </c>
      <c r="R10" s="27">
        <f t="shared" ref="R10:R18" si="6">Q10*M10</f>
        <v>0</v>
      </c>
      <c r="T10" s="28">
        <v>5</v>
      </c>
      <c r="U10" s="28">
        <v>5</v>
      </c>
      <c r="V10" s="28"/>
      <c r="W10" s="28">
        <v>3</v>
      </c>
      <c r="X10" s="28"/>
      <c r="Y10" s="28"/>
      <c r="Z10" s="29">
        <f t="shared" ref="Z10:Z18" si="7">SUM(T10:Y10)</f>
        <v>13</v>
      </c>
      <c r="AA10" s="5">
        <f t="shared" ref="AA10:AA18" si="8">Z10*L10</f>
        <v>52</v>
      </c>
      <c r="AB10" s="5">
        <v>0</v>
      </c>
      <c r="AC10" s="5">
        <f t="shared" ref="AC10:AC18" si="9">AA10+AB10</f>
        <v>52</v>
      </c>
    </row>
    <row r="11" spans="2:29" x14ac:dyDescent="0.2">
      <c r="B11" s="251"/>
      <c r="C11" s="252"/>
      <c r="D11" s="209"/>
      <c r="E11" s="209"/>
      <c r="F11" s="209"/>
      <c r="G11" s="188"/>
      <c r="H11" s="42" t="s">
        <v>17</v>
      </c>
      <c r="I11" s="42" t="s">
        <v>15</v>
      </c>
      <c r="J11" s="42"/>
      <c r="K11" s="42"/>
      <c r="L11" s="42">
        <v>4</v>
      </c>
      <c r="M11" s="23">
        <f t="shared" si="5"/>
        <v>44</v>
      </c>
      <c r="N11" s="209"/>
      <c r="O11" s="209"/>
      <c r="Q11" s="26">
        <v>0</v>
      </c>
      <c r="R11" s="27">
        <f t="shared" si="6"/>
        <v>0</v>
      </c>
      <c r="T11" s="28">
        <v>5</v>
      </c>
      <c r="U11" s="28">
        <v>5</v>
      </c>
      <c r="V11" s="28">
        <v>-2</v>
      </c>
      <c r="W11" s="28">
        <v>3</v>
      </c>
      <c r="X11" s="28"/>
      <c r="Y11" s="28"/>
      <c r="Z11" s="29">
        <f t="shared" si="7"/>
        <v>11</v>
      </c>
      <c r="AA11" s="5">
        <f t="shared" si="8"/>
        <v>44</v>
      </c>
      <c r="AB11" s="5">
        <v>0</v>
      </c>
      <c r="AC11" s="5">
        <f t="shared" si="9"/>
        <v>44</v>
      </c>
    </row>
    <row r="12" spans="2:29" x14ac:dyDescent="0.2">
      <c r="B12" s="251"/>
      <c r="C12" s="252"/>
      <c r="D12" s="209"/>
      <c r="E12" s="209"/>
      <c r="F12" s="209"/>
      <c r="G12" s="187" t="s">
        <v>20</v>
      </c>
      <c r="H12" s="42" t="s">
        <v>23</v>
      </c>
      <c r="I12" s="42" t="s">
        <v>15</v>
      </c>
      <c r="J12" s="42"/>
      <c r="K12" s="42"/>
      <c r="L12" s="42">
        <v>4</v>
      </c>
      <c r="M12" s="23">
        <f t="shared" si="5"/>
        <v>40</v>
      </c>
      <c r="N12" s="209"/>
      <c r="O12" s="209"/>
      <c r="Q12" s="26">
        <v>0</v>
      </c>
      <c r="R12" s="27">
        <f t="shared" si="6"/>
        <v>0</v>
      </c>
      <c r="T12" s="28">
        <v>5</v>
      </c>
      <c r="U12" s="28">
        <v>2</v>
      </c>
      <c r="V12" s="28"/>
      <c r="W12" s="28">
        <v>3</v>
      </c>
      <c r="X12" s="28"/>
      <c r="Y12" s="28"/>
      <c r="Z12" s="29">
        <f t="shared" si="7"/>
        <v>10</v>
      </c>
      <c r="AA12" s="5">
        <f t="shared" si="8"/>
        <v>40</v>
      </c>
      <c r="AB12" s="5">
        <v>0</v>
      </c>
      <c r="AC12" s="5">
        <f t="shared" si="9"/>
        <v>40</v>
      </c>
    </row>
    <row r="13" spans="2:29" x14ac:dyDescent="0.2">
      <c r="B13" s="253"/>
      <c r="C13" s="254"/>
      <c r="D13" s="188"/>
      <c r="E13" s="188"/>
      <c r="F13" s="188"/>
      <c r="G13" s="188"/>
      <c r="H13" s="42" t="s">
        <v>17</v>
      </c>
      <c r="I13" s="42" t="s">
        <v>15</v>
      </c>
      <c r="J13" s="42"/>
      <c r="K13" s="42"/>
      <c r="L13" s="42">
        <v>4</v>
      </c>
      <c r="M13" s="23">
        <f t="shared" si="5"/>
        <v>32</v>
      </c>
      <c r="N13" s="188"/>
      <c r="O13" s="209"/>
      <c r="Q13" s="26">
        <v>0</v>
      </c>
      <c r="R13" s="27">
        <f t="shared" si="6"/>
        <v>0</v>
      </c>
      <c r="T13" s="28">
        <v>5</v>
      </c>
      <c r="U13" s="28">
        <v>2</v>
      </c>
      <c r="V13" s="28">
        <v>-2</v>
      </c>
      <c r="W13" s="28">
        <v>3</v>
      </c>
      <c r="X13" s="28"/>
      <c r="Y13" s="28"/>
      <c r="Z13" s="29">
        <f t="shared" si="7"/>
        <v>8</v>
      </c>
      <c r="AA13" s="5">
        <f t="shared" si="8"/>
        <v>32</v>
      </c>
      <c r="AB13" s="5">
        <v>0</v>
      </c>
      <c r="AC13" s="5">
        <f t="shared" si="9"/>
        <v>32</v>
      </c>
    </row>
    <row r="14" spans="2:29" x14ac:dyDescent="0.2">
      <c r="B14" s="200" t="s">
        <v>206</v>
      </c>
      <c r="C14" s="201"/>
      <c r="D14" s="187" t="s">
        <v>110</v>
      </c>
      <c r="E14" s="187">
        <v>8</v>
      </c>
      <c r="F14" s="187">
        <v>1</v>
      </c>
      <c r="G14" s="42" t="s">
        <v>19</v>
      </c>
      <c r="H14" s="43" t="s">
        <v>17</v>
      </c>
      <c r="I14" s="42" t="s">
        <v>15</v>
      </c>
      <c r="J14" s="42"/>
      <c r="K14" s="42"/>
      <c r="L14" s="42">
        <v>4</v>
      </c>
      <c r="M14" s="23">
        <f t="shared" si="5"/>
        <v>44</v>
      </c>
      <c r="N14" s="249" t="s">
        <v>209</v>
      </c>
      <c r="O14" s="209"/>
      <c r="Q14" s="26">
        <v>0</v>
      </c>
      <c r="R14" s="27">
        <f t="shared" si="6"/>
        <v>0</v>
      </c>
      <c r="T14" s="28">
        <v>5</v>
      </c>
      <c r="U14" s="28">
        <v>5</v>
      </c>
      <c r="V14" s="28">
        <v>-2</v>
      </c>
      <c r="W14" s="28">
        <v>3</v>
      </c>
      <c r="X14" s="28"/>
      <c r="Y14" s="28"/>
      <c r="Z14" s="29">
        <f t="shared" si="7"/>
        <v>11</v>
      </c>
      <c r="AA14" s="5">
        <f t="shared" si="8"/>
        <v>44</v>
      </c>
      <c r="AB14" s="5">
        <v>0</v>
      </c>
      <c r="AC14" s="5">
        <f t="shared" si="9"/>
        <v>44</v>
      </c>
    </row>
    <row r="15" spans="2:29" x14ac:dyDescent="0.2">
      <c r="B15" s="202"/>
      <c r="C15" s="203"/>
      <c r="D15" s="188"/>
      <c r="E15" s="188"/>
      <c r="F15" s="188"/>
      <c r="G15" s="42" t="s">
        <v>20</v>
      </c>
      <c r="H15" s="43" t="s">
        <v>17</v>
      </c>
      <c r="I15" s="42" t="s">
        <v>15</v>
      </c>
      <c r="J15" s="42"/>
      <c r="K15" s="42"/>
      <c r="L15" s="42">
        <v>4</v>
      </c>
      <c r="M15" s="23">
        <f t="shared" si="5"/>
        <v>32</v>
      </c>
      <c r="N15" s="209"/>
      <c r="O15" s="209"/>
      <c r="Q15" s="26">
        <v>0</v>
      </c>
      <c r="R15" s="27">
        <f t="shared" si="6"/>
        <v>0</v>
      </c>
      <c r="T15" s="28">
        <v>5</v>
      </c>
      <c r="U15" s="28">
        <v>2</v>
      </c>
      <c r="V15" s="28">
        <v>-2</v>
      </c>
      <c r="W15" s="28">
        <v>3</v>
      </c>
      <c r="X15" s="28"/>
      <c r="Y15" s="28"/>
      <c r="Z15" s="29">
        <f t="shared" si="7"/>
        <v>8</v>
      </c>
      <c r="AA15" s="5">
        <f t="shared" si="8"/>
        <v>32</v>
      </c>
      <c r="AB15" s="5">
        <v>0</v>
      </c>
      <c r="AC15" s="5">
        <f t="shared" si="9"/>
        <v>32</v>
      </c>
    </row>
    <row r="16" spans="2:29" x14ac:dyDescent="0.2">
      <c r="B16" s="202"/>
      <c r="C16" s="203"/>
      <c r="D16" s="187" t="s">
        <v>121</v>
      </c>
      <c r="E16" s="187">
        <v>8</v>
      </c>
      <c r="F16" s="187">
        <v>1</v>
      </c>
      <c r="G16" s="42" t="s">
        <v>19</v>
      </c>
      <c r="H16" s="43" t="s">
        <v>17</v>
      </c>
      <c r="I16" s="42" t="s">
        <v>15</v>
      </c>
      <c r="J16" s="42"/>
      <c r="K16" s="42"/>
      <c r="L16" s="42">
        <v>4</v>
      </c>
      <c r="M16" s="23">
        <f t="shared" si="5"/>
        <v>44</v>
      </c>
      <c r="N16" s="209"/>
      <c r="O16" s="209"/>
      <c r="Q16" s="26">
        <v>0</v>
      </c>
      <c r="R16" s="27">
        <f t="shared" si="6"/>
        <v>0</v>
      </c>
      <c r="T16" s="28">
        <v>5</v>
      </c>
      <c r="U16" s="28">
        <v>5</v>
      </c>
      <c r="V16" s="28">
        <v>-2</v>
      </c>
      <c r="W16" s="28">
        <v>3</v>
      </c>
      <c r="X16" s="28"/>
      <c r="Y16" s="28"/>
      <c r="Z16" s="29">
        <f t="shared" si="7"/>
        <v>11</v>
      </c>
      <c r="AA16" s="5">
        <f t="shared" si="8"/>
        <v>44</v>
      </c>
      <c r="AB16" s="5">
        <v>0</v>
      </c>
      <c r="AC16" s="5">
        <f t="shared" si="9"/>
        <v>44</v>
      </c>
    </row>
    <row r="17" spans="2:29" x14ac:dyDescent="0.2">
      <c r="B17" s="204"/>
      <c r="C17" s="205"/>
      <c r="D17" s="188"/>
      <c r="E17" s="188"/>
      <c r="F17" s="188"/>
      <c r="G17" s="42" t="s">
        <v>20</v>
      </c>
      <c r="H17" s="43" t="s">
        <v>17</v>
      </c>
      <c r="I17" s="42" t="s">
        <v>15</v>
      </c>
      <c r="J17" s="42"/>
      <c r="K17" s="42"/>
      <c r="L17" s="42">
        <v>4</v>
      </c>
      <c r="M17" s="23">
        <f t="shared" si="5"/>
        <v>32</v>
      </c>
      <c r="N17" s="188"/>
      <c r="O17" s="188"/>
      <c r="Q17" s="26">
        <v>0</v>
      </c>
      <c r="R17" s="27">
        <f t="shared" si="6"/>
        <v>0</v>
      </c>
      <c r="T17" s="28">
        <v>5</v>
      </c>
      <c r="U17" s="28">
        <v>2</v>
      </c>
      <c r="V17" s="28">
        <v>-2</v>
      </c>
      <c r="W17" s="28">
        <v>3</v>
      </c>
      <c r="X17" s="28"/>
      <c r="Y17" s="28"/>
      <c r="Z17" s="29">
        <f t="shared" si="7"/>
        <v>8</v>
      </c>
      <c r="AA17" s="5">
        <f t="shared" si="8"/>
        <v>32</v>
      </c>
      <c r="AB17" s="5">
        <v>0</v>
      </c>
      <c r="AC17" s="5">
        <f t="shared" si="9"/>
        <v>32</v>
      </c>
    </row>
    <row r="18" spans="2:29" ht="25.5" customHeight="1" x14ac:dyDescent="0.2">
      <c r="B18" s="255" t="s">
        <v>210</v>
      </c>
      <c r="C18" s="255"/>
      <c r="D18" s="43" t="s">
        <v>121</v>
      </c>
      <c r="E18" s="43">
        <v>8</v>
      </c>
      <c r="F18" s="43">
        <v>1</v>
      </c>
      <c r="G18" s="43" t="s">
        <v>30</v>
      </c>
      <c r="H18" s="42" t="s">
        <v>17</v>
      </c>
      <c r="I18" s="42"/>
      <c r="J18" s="42"/>
      <c r="K18" s="42"/>
      <c r="L18" s="42">
        <v>4</v>
      </c>
      <c r="M18" s="23">
        <f t="shared" si="5"/>
        <v>24</v>
      </c>
      <c r="N18" s="191" t="s">
        <v>143</v>
      </c>
      <c r="O18" s="192"/>
      <c r="Q18" s="26">
        <v>0</v>
      </c>
      <c r="R18" s="27">
        <f t="shared" si="6"/>
        <v>0</v>
      </c>
      <c r="T18" s="28">
        <v>5</v>
      </c>
      <c r="U18" s="28"/>
      <c r="V18" s="28">
        <v>-2</v>
      </c>
      <c r="W18" s="28">
        <v>3</v>
      </c>
      <c r="X18" s="28"/>
      <c r="Y18" s="28"/>
      <c r="Z18" s="29">
        <f t="shared" si="7"/>
        <v>6</v>
      </c>
      <c r="AA18" s="5">
        <f t="shared" si="8"/>
        <v>24</v>
      </c>
      <c r="AB18" s="5">
        <v>0</v>
      </c>
      <c r="AC18" s="5">
        <f t="shared" si="9"/>
        <v>24</v>
      </c>
    </row>
    <row r="19" spans="2:29" customFormat="1" ht="15" x14ac:dyDescent="0.25">
      <c r="B19" s="86" t="s">
        <v>124</v>
      </c>
      <c r="C19" s="71"/>
      <c r="D19" s="72"/>
      <c r="E19" s="72"/>
      <c r="F19" s="72"/>
      <c r="G19" s="72"/>
      <c r="H19" s="72"/>
      <c r="I19" s="72"/>
      <c r="J19" s="72"/>
      <c r="K19" s="72"/>
      <c r="L19" s="73"/>
      <c r="M19" s="74"/>
      <c r="N19" s="74"/>
      <c r="O19" s="75"/>
      <c r="T19" s="58"/>
      <c r="U19" s="59"/>
      <c r="V19" s="59"/>
      <c r="W19" s="59"/>
      <c r="X19" s="59"/>
      <c r="Y19" s="59"/>
      <c r="Z19" s="60"/>
      <c r="AA19" s="61"/>
      <c r="AB19" s="61"/>
      <c r="AC19" s="62"/>
    </row>
    <row r="20" spans="2:29" ht="18" customHeight="1" x14ac:dyDescent="0.2">
      <c r="B20" s="231" t="s">
        <v>211</v>
      </c>
      <c r="C20" s="221" t="s">
        <v>212</v>
      </c>
      <c r="D20" s="43" t="s">
        <v>115</v>
      </c>
      <c r="E20" s="43">
        <v>8</v>
      </c>
      <c r="F20" s="43">
        <v>1</v>
      </c>
      <c r="G20" s="43" t="s">
        <v>30</v>
      </c>
      <c r="H20" s="42" t="s">
        <v>23</v>
      </c>
      <c r="I20" s="42" t="s">
        <v>15</v>
      </c>
      <c r="J20" s="42"/>
      <c r="K20" s="42"/>
      <c r="L20" s="42">
        <v>4</v>
      </c>
      <c r="M20" s="23">
        <f>AC20</f>
        <v>32</v>
      </c>
      <c r="N20" s="191" t="s">
        <v>90</v>
      </c>
      <c r="O20" s="237"/>
      <c r="Q20" s="26">
        <v>0</v>
      </c>
      <c r="R20" s="27">
        <f>Q20*M20</f>
        <v>0</v>
      </c>
      <c r="T20" s="28">
        <v>5</v>
      </c>
      <c r="U20" s="28"/>
      <c r="V20" s="28"/>
      <c r="W20" s="28">
        <v>3</v>
      </c>
      <c r="X20" s="28"/>
      <c r="Y20" s="28"/>
      <c r="Z20" s="29">
        <f>SUM(T20:Y20)</f>
        <v>8</v>
      </c>
      <c r="AA20" s="5">
        <f>Z20*L20</f>
        <v>32</v>
      </c>
      <c r="AB20" s="5">
        <v>0</v>
      </c>
      <c r="AC20" s="5">
        <f>AA20+AB20</f>
        <v>32</v>
      </c>
    </row>
    <row r="21" spans="2:29" ht="18" customHeight="1" x14ac:dyDescent="0.2">
      <c r="B21" s="233"/>
      <c r="C21" s="222"/>
      <c r="D21" s="43" t="s">
        <v>16</v>
      </c>
      <c r="E21" s="43">
        <v>12</v>
      </c>
      <c r="F21" s="43">
        <v>1</v>
      </c>
      <c r="G21" s="43" t="s">
        <v>30</v>
      </c>
      <c r="H21" s="42" t="s">
        <v>23</v>
      </c>
      <c r="I21" s="42" t="s">
        <v>15</v>
      </c>
      <c r="J21" s="42"/>
      <c r="K21" s="42"/>
      <c r="L21" s="42">
        <v>4</v>
      </c>
      <c r="M21" s="23">
        <f>AC21</f>
        <v>32</v>
      </c>
      <c r="N21" s="238"/>
      <c r="O21" s="239"/>
      <c r="Q21" s="26">
        <v>0</v>
      </c>
      <c r="R21" s="27">
        <f>Q21*M21</f>
        <v>0</v>
      </c>
      <c r="T21" s="28">
        <v>5</v>
      </c>
      <c r="U21" s="28"/>
      <c r="V21" s="28"/>
      <c r="W21" s="28">
        <v>3</v>
      </c>
      <c r="X21" s="28"/>
      <c r="Y21" s="28"/>
      <c r="Z21" s="29">
        <f>SUM(T21:Y21)</f>
        <v>8</v>
      </c>
      <c r="AA21" s="5">
        <f>Z21*L21</f>
        <v>32</v>
      </c>
      <c r="AB21" s="5">
        <v>0</v>
      </c>
      <c r="AC21" s="5">
        <f>AA21+AB21</f>
        <v>32</v>
      </c>
    </row>
    <row r="22" spans="2:29" x14ac:dyDescent="0.2">
      <c r="B22" s="231" t="s">
        <v>213</v>
      </c>
      <c r="C22" s="221" t="s">
        <v>212</v>
      </c>
      <c r="D22" s="187" t="s">
        <v>18</v>
      </c>
      <c r="E22" s="187">
        <v>20</v>
      </c>
      <c r="F22" s="187">
        <v>1</v>
      </c>
      <c r="G22" s="42" t="s">
        <v>19</v>
      </c>
      <c r="H22" s="42" t="s">
        <v>11</v>
      </c>
      <c r="I22" s="42" t="s">
        <v>15</v>
      </c>
      <c r="J22" s="42"/>
      <c r="K22" s="42"/>
      <c r="L22" s="42">
        <v>4</v>
      </c>
      <c r="M22" s="23">
        <f t="shared" si="0"/>
        <v>92</v>
      </c>
      <c r="N22" s="191" t="s">
        <v>126</v>
      </c>
      <c r="O22" s="192"/>
      <c r="Q22" s="26">
        <v>0</v>
      </c>
      <c r="R22" s="27">
        <f t="shared" si="1"/>
        <v>0</v>
      </c>
      <c r="T22" s="28">
        <v>10</v>
      </c>
      <c r="U22" s="28">
        <v>5</v>
      </c>
      <c r="V22" s="28">
        <v>5</v>
      </c>
      <c r="W22" s="28">
        <v>3</v>
      </c>
      <c r="X22" s="28"/>
      <c r="Y22" s="28"/>
      <c r="Z22" s="29">
        <f t="shared" si="2"/>
        <v>23</v>
      </c>
      <c r="AA22" s="5">
        <f t="shared" si="3"/>
        <v>92</v>
      </c>
      <c r="AB22" s="5">
        <v>0</v>
      </c>
      <c r="AC22" s="5">
        <f t="shared" si="4"/>
        <v>92</v>
      </c>
    </row>
    <row r="23" spans="2:29" ht="26.25" customHeight="1" x14ac:dyDescent="0.2">
      <c r="B23" s="233"/>
      <c r="C23" s="222"/>
      <c r="D23" s="188"/>
      <c r="E23" s="188"/>
      <c r="F23" s="188"/>
      <c r="G23" s="42" t="s">
        <v>20</v>
      </c>
      <c r="H23" s="42" t="s">
        <v>11</v>
      </c>
      <c r="I23" s="42" t="s">
        <v>15</v>
      </c>
      <c r="J23" s="42"/>
      <c r="K23" s="42"/>
      <c r="L23" s="42">
        <v>4</v>
      </c>
      <c r="M23" s="23">
        <f t="shared" si="0"/>
        <v>80</v>
      </c>
      <c r="N23" s="207"/>
      <c r="O23" s="208"/>
      <c r="Q23" s="26">
        <v>0</v>
      </c>
      <c r="R23" s="27">
        <f t="shared" si="1"/>
        <v>0</v>
      </c>
      <c r="T23" s="28">
        <v>10</v>
      </c>
      <c r="U23" s="28">
        <v>2</v>
      </c>
      <c r="V23" s="28">
        <v>5</v>
      </c>
      <c r="W23" s="28">
        <v>3</v>
      </c>
      <c r="X23" s="28"/>
      <c r="Y23" s="28"/>
      <c r="Z23" s="29">
        <f t="shared" si="2"/>
        <v>20</v>
      </c>
      <c r="AA23" s="5">
        <f t="shared" si="3"/>
        <v>80</v>
      </c>
      <c r="AB23" s="5">
        <v>0</v>
      </c>
      <c r="AC23" s="5">
        <f t="shared" si="4"/>
        <v>80</v>
      </c>
    </row>
    <row r="24" spans="2:29" x14ac:dyDescent="0.2">
      <c r="B24" s="195" t="s">
        <v>54</v>
      </c>
      <c r="C24" s="42" t="s">
        <v>203</v>
      </c>
      <c r="D24" s="42" t="s">
        <v>24</v>
      </c>
      <c r="E24" s="42">
        <v>6</v>
      </c>
      <c r="F24" s="42">
        <v>3</v>
      </c>
      <c r="G24" s="42"/>
      <c r="H24" s="42"/>
      <c r="I24" s="42"/>
      <c r="J24" s="42"/>
      <c r="K24" s="42"/>
      <c r="L24" s="42">
        <v>1</v>
      </c>
      <c r="M24" s="23">
        <f t="shared" si="0"/>
        <v>50</v>
      </c>
      <c r="N24" s="189" t="s">
        <v>146</v>
      </c>
      <c r="O24" s="190"/>
      <c r="Q24" s="26">
        <v>0</v>
      </c>
      <c r="R24" s="27">
        <f t="shared" si="1"/>
        <v>0</v>
      </c>
      <c r="T24" s="28">
        <v>50</v>
      </c>
      <c r="U24" s="28"/>
      <c r="V24" s="28"/>
      <c r="W24" s="28"/>
      <c r="X24" s="28"/>
      <c r="Y24" s="28"/>
      <c r="Z24" s="29">
        <f t="shared" si="2"/>
        <v>50</v>
      </c>
      <c r="AA24" s="5">
        <f t="shared" si="3"/>
        <v>50</v>
      </c>
      <c r="AB24" s="5">
        <v>0</v>
      </c>
      <c r="AC24" s="5">
        <f t="shared" si="4"/>
        <v>50</v>
      </c>
    </row>
    <row r="25" spans="2:29" x14ac:dyDescent="0.2">
      <c r="B25" s="195"/>
      <c r="C25" s="42" t="s">
        <v>204</v>
      </c>
      <c r="D25" s="42" t="s">
        <v>24</v>
      </c>
      <c r="E25" s="42">
        <v>6</v>
      </c>
      <c r="F25" s="42">
        <v>3</v>
      </c>
      <c r="G25" s="42"/>
      <c r="H25" s="42"/>
      <c r="I25" s="42"/>
      <c r="J25" s="42"/>
      <c r="K25" s="42"/>
      <c r="L25" s="42">
        <v>1</v>
      </c>
      <c r="M25" s="23">
        <f t="shared" ref="M25" si="10">AC25</f>
        <v>50</v>
      </c>
      <c r="N25" s="189" t="s">
        <v>90</v>
      </c>
      <c r="O25" s="190"/>
      <c r="Q25" s="26">
        <v>0</v>
      </c>
      <c r="R25" s="27">
        <f t="shared" ref="R25" si="11">Q25*M25</f>
        <v>0</v>
      </c>
      <c r="T25" s="28">
        <v>50</v>
      </c>
      <c r="U25" s="28"/>
      <c r="V25" s="28"/>
      <c r="W25" s="28"/>
      <c r="X25" s="28"/>
      <c r="Y25" s="28"/>
      <c r="Z25" s="29">
        <f t="shared" ref="Z25" si="12">SUM(T25:Y25)</f>
        <v>50</v>
      </c>
      <c r="AA25" s="5">
        <f t="shared" ref="AA25" si="13">Z25*L25</f>
        <v>50</v>
      </c>
      <c r="AB25" s="5">
        <v>0</v>
      </c>
      <c r="AC25" s="5">
        <f t="shared" ref="AC25" si="14">AA25+AB25</f>
        <v>50</v>
      </c>
    </row>
    <row r="26" spans="2:29" x14ac:dyDescent="0.2">
      <c r="B26" s="210" t="s">
        <v>55</v>
      </c>
      <c r="C26" s="211"/>
      <c r="D26" s="42" t="s">
        <v>56</v>
      </c>
      <c r="E26" s="42"/>
      <c r="F26" s="42"/>
      <c r="G26" s="42"/>
      <c r="H26" s="42"/>
      <c r="I26" s="42"/>
      <c r="J26" s="42"/>
      <c r="K26" s="42"/>
      <c r="L26" s="42">
        <v>1</v>
      </c>
      <c r="M26" s="23">
        <f t="shared" si="0"/>
        <v>5</v>
      </c>
      <c r="N26" s="189" t="s">
        <v>201</v>
      </c>
      <c r="O26" s="190"/>
      <c r="Q26" s="26">
        <v>0</v>
      </c>
      <c r="R26" s="27">
        <f t="shared" si="1"/>
        <v>0</v>
      </c>
      <c r="T26" s="28">
        <v>5</v>
      </c>
      <c r="U26" s="28"/>
      <c r="V26" s="28"/>
      <c r="W26" s="28"/>
      <c r="X26" s="28"/>
      <c r="Y26" s="28"/>
      <c r="Z26" s="29">
        <f t="shared" si="2"/>
        <v>5</v>
      </c>
      <c r="AA26" s="5">
        <f t="shared" si="3"/>
        <v>5</v>
      </c>
      <c r="AB26" s="5">
        <v>0</v>
      </c>
      <c r="AC26" s="5">
        <f t="shared" si="4"/>
        <v>5</v>
      </c>
    </row>
    <row r="27" spans="2:29" x14ac:dyDescent="0.2">
      <c r="B27" s="48"/>
      <c r="C27" s="48"/>
      <c r="D27" s="48"/>
      <c r="E27" s="48"/>
      <c r="F27" s="48"/>
      <c r="G27" s="48"/>
      <c r="H27" s="48"/>
      <c r="I27" s="48"/>
      <c r="J27" s="48"/>
      <c r="K27" s="48"/>
      <c r="L27" s="48"/>
      <c r="M27" s="48"/>
      <c r="N27" s="48"/>
      <c r="O27" s="48"/>
    </row>
    <row r="28" spans="2:29" x14ac:dyDescent="0.2">
      <c r="B28" s="87" t="s">
        <v>283</v>
      </c>
      <c r="C28" s="88"/>
      <c r="D28" s="88"/>
      <c r="E28" s="88"/>
      <c r="F28" s="88"/>
      <c r="G28" s="88"/>
      <c r="H28" s="88"/>
      <c r="I28" s="88"/>
      <c r="J28" s="88"/>
      <c r="K28" s="88"/>
      <c r="L28" s="88"/>
      <c r="M28" s="88"/>
      <c r="N28" s="88"/>
      <c r="O28" s="89"/>
      <c r="Q28" s="22">
        <f>SUM(Q5:Q27)</f>
        <v>1</v>
      </c>
      <c r="R28" s="22">
        <f>SUM(R5:R27)</f>
        <v>0</v>
      </c>
    </row>
    <row r="29" spans="2:29" ht="15" x14ac:dyDescent="0.2">
      <c r="B29" s="240"/>
      <c r="C29" s="241"/>
      <c r="D29" s="92"/>
      <c r="E29" s="93"/>
      <c r="F29" s="93"/>
      <c r="G29" s="93"/>
      <c r="H29" s="93"/>
      <c r="I29" s="93"/>
      <c r="J29" s="93"/>
      <c r="K29" s="93"/>
      <c r="L29" s="93"/>
      <c r="M29" s="93"/>
      <c r="N29" s="93"/>
      <c r="O29" s="94"/>
    </row>
    <row r="31" spans="2:29" x14ac:dyDescent="0.2">
      <c r="I31" s="49"/>
    </row>
  </sheetData>
  <mergeCells count="74">
    <mergeCell ref="N18:O18"/>
    <mergeCell ref="B18:C18"/>
    <mergeCell ref="N25:O25"/>
    <mergeCell ref="N22:O23"/>
    <mergeCell ref="N20:O21"/>
    <mergeCell ref="C22:C23"/>
    <mergeCell ref="N24:O24"/>
    <mergeCell ref="B24:B25"/>
    <mergeCell ref="B26:C26"/>
    <mergeCell ref="N26:O26"/>
    <mergeCell ref="N8:O8"/>
    <mergeCell ref="N9:O9"/>
    <mergeCell ref="O10:O17"/>
    <mergeCell ref="N10:N13"/>
    <mergeCell ref="N14:N17"/>
    <mergeCell ref="D8:D9"/>
    <mergeCell ref="G8:G9"/>
    <mergeCell ref="B8:B9"/>
    <mergeCell ref="D10:D13"/>
    <mergeCell ref="G10:G11"/>
    <mergeCell ref="G12:G13"/>
    <mergeCell ref="E8:E9"/>
    <mergeCell ref="F8:F9"/>
    <mergeCell ref="E10:E13"/>
    <mergeCell ref="F10:F13"/>
    <mergeCell ref="B10:C13"/>
    <mergeCell ref="B6:C6"/>
    <mergeCell ref="N6:O6"/>
    <mergeCell ref="B7:O7"/>
    <mergeCell ref="W3:W4"/>
    <mergeCell ref="X3:X4"/>
    <mergeCell ref="Q3:Q4"/>
    <mergeCell ref="R3:R4"/>
    <mergeCell ref="T3:T4"/>
    <mergeCell ref="U3:U4"/>
    <mergeCell ref="V3:V4"/>
    <mergeCell ref="B3:C4"/>
    <mergeCell ref="L3:L4"/>
    <mergeCell ref="M3:M4"/>
    <mergeCell ref="N3:O4"/>
    <mergeCell ref="D3:D4"/>
    <mergeCell ref="G3:G4"/>
    <mergeCell ref="B2:O2"/>
    <mergeCell ref="H3:H4"/>
    <mergeCell ref="I3:I4"/>
    <mergeCell ref="J3:K3"/>
    <mergeCell ref="B5:C5"/>
    <mergeCell ref="N5:O5"/>
    <mergeCell ref="F3:F4"/>
    <mergeCell ref="E3:E4"/>
    <mergeCell ref="Q2:R2"/>
    <mergeCell ref="T2:Z2"/>
    <mergeCell ref="AA2:AC2"/>
    <mergeCell ref="AB3:AB4"/>
    <mergeCell ref="AC3:AC4"/>
    <mergeCell ref="Y3:Y4"/>
    <mergeCell ref="Z3:Z4"/>
    <mergeCell ref="AA3:AA4"/>
    <mergeCell ref="B28:O28"/>
    <mergeCell ref="B29:C29"/>
    <mergeCell ref="D29:O29"/>
    <mergeCell ref="E14:E15"/>
    <mergeCell ref="F14:F15"/>
    <mergeCell ref="E16:E17"/>
    <mergeCell ref="F16:F17"/>
    <mergeCell ref="E22:E23"/>
    <mergeCell ref="F22:F23"/>
    <mergeCell ref="B14:C17"/>
    <mergeCell ref="D14:D15"/>
    <mergeCell ref="D16:D17"/>
    <mergeCell ref="D22:D23"/>
    <mergeCell ref="B20:B21"/>
    <mergeCell ref="C20:C21"/>
    <mergeCell ref="B22:B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Index</vt:lpstr>
      <vt:lpstr>T'ang Dynasty China</vt:lpstr>
      <vt:lpstr>Uighar Turks </vt:lpstr>
      <vt:lpstr>Burmese </vt:lpstr>
      <vt:lpstr>Khmer (Cambodian) </vt:lpstr>
      <vt:lpstr>Hindu &amp; Tamils</vt:lpstr>
      <vt:lpstr>Nara &amp; Asuka Japan</vt:lpstr>
      <vt:lpstr>Heian Japan</vt:lpstr>
      <vt:lpstr>Tibetan</vt:lpstr>
      <vt:lpstr>Koreans</vt:lpstr>
      <vt:lpstr>Champa</vt:lpstr>
      <vt:lpstr>Jurchen tribes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platy_000</dc:creator>
  <cp:lastModifiedBy>Allan Hobbs</cp:lastModifiedBy>
  <cp:lastPrinted>2017-03-17T18:14:17Z</cp:lastPrinted>
  <dcterms:created xsi:type="dcterms:W3CDTF">2016-10-15T15:11:10Z</dcterms:created>
  <dcterms:modified xsi:type="dcterms:W3CDTF">2025-09-10T19:46:02Z</dcterms:modified>
</cp:coreProperties>
</file>