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n\Documents\Allan\Wargames\Late Renaissance\"/>
    </mc:Choice>
  </mc:AlternateContent>
  <xr:revisionPtr revIDLastSave="0" documentId="13_ncr:1_{10248796-389B-4917-9C88-B703E73BD0BC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Index" sheetId="13" r:id="rId1"/>
    <sheet name="80 Years War Dutch" sheetId="2" r:id="rId2"/>
    <sheet name="Late Imperial Spanish" sheetId="6" r:id="rId3"/>
    <sheet name="Early French" sheetId="5" r:id="rId4"/>
    <sheet name="30 Yrs War Danish" sheetId="7" r:id="rId5"/>
    <sheet name="Early 30 Yrs War Germ Prot" sheetId="8" r:id="rId6"/>
    <sheet name="Early 30 Yrs War Germ Cath" sheetId="9" r:id="rId7"/>
    <sheet name="Early 30 Yrs War Swedish" sheetId="10" r:id="rId8"/>
    <sheet name="Later 30 Yrs War German" sheetId="11" r:id="rId9"/>
    <sheet name="Late 30 Yrs War Swedish" sheetId="12" r:id="rId10"/>
    <sheet name="30 Yrs War French" sheetId="14" r:id="rId11"/>
    <sheet name="30 Yrs War Pen Span" sheetId="16" r:id="rId12"/>
    <sheet name="Scots Covenanter" sheetId="17" r:id="rId13"/>
    <sheet name="Scots Royalist" sheetId="18" r:id="rId14"/>
    <sheet name="Early ECW Royalist" sheetId="19" r:id="rId15"/>
    <sheet name="Early ECW Parl" sheetId="20" r:id="rId16"/>
    <sheet name="Late ECW Royalist" sheetId="21" r:id="rId17"/>
    <sheet name="New Model Army" sheetId="22" r:id="rId18"/>
  </sheets>
  <calcPr calcId="191029"/>
</workbook>
</file>

<file path=xl/calcChain.xml><?xml version="1.0" encoding="utf-8"?>
<calcChain xmlns="http://schemas.openxmlformats.org/spreadsheetml/2006/main">
  <c r="Z13" i="20" l="1"/>
  <c r="L13" i="20" s="1"/>
  <c r="M13" i="20" s="1"/>
  <c r="R13" i="20" s="1"/>
  <c r="Z12" i="19"/>
  <c r="L12" i="19" s="1"/>
  <c r="M12" i="19" s="1"/>
  <c r="R12" i="19" s="1"/>
  <c r="Z13" i="18"/>
  <c r="L13" i="18" s="1"/>
  <c r="M13" i="18" s="1"/>
  <c r="R13" i="18" s="1"/>
  <c r="L14" i="22"/>
  <c r="L11" i="22"/>
  <c r="L10" i="22"/>
  <c r="L6" i="22"/>
  <c r="L5" i="22"/>
  <c r="L28" i="21"/>
  <c r="L27" i="21"/>
  <c r="L9" i="21"/>
  <c r="M9" i="21" s="1"/>
  <c r="R9" i="21" s="1"/>
  <c r="L6" i="21"/>
  <c r="L5" i="21"/>
  <c r="L6" i="20"/>
  <c r="L5" i="20"/>
  <c r="L6" i="19"/>
  <c r="L5" i="19"/>
  <c r="L27" i="18"/>
  <c r="L22" i="18"/>
  <c r="L6" i="18"/>
  <c r="L5" i="18"/>
  <c r="L55" i="17"/>
  <c r="L54" i="17"/>
  <c r="L53" i="17"/>
  <c r="L52" i="17"/>
  <c r="L51" i="17"/>
  <c r="L50" i="17"/>
  <c r="L16" i="17"/>
  <c r="L15" i="17"/>
  <c r="L6" i="17"/>
  <c r="L5" i="17"/>
  <c r="L6" i="16"/>
  <c r="L5" i="16"/>
  <c r="L6" i="14"/>
  <c r="L5" i="14"/>
  <c r="L6" i="12"/>
  <c r="L5" i="12"/>
  <c r="L6" i="11"/>
  <c r="L5" i="11"/>
  <c r="L6" i="10"/>
  <c r="L5" i="10"/>
  <c r="L6" i="9"/>
  <c r="L5" i="9"/>
  <c r="L6" i="8"/>
  <c r="L5" i="8"/>
  <c r="L6" i="7"/>
  <c r="L5" i="7"/>
  <c r="L6" i="5"/>
  <c r="L5" i="5"/>
  <c r="L6" i="2"/>
  <c r="L5" i="2"/>
  <c r="Z22" i="22"/>
  <c r="L22" i="22" s="1"/>
  <c r="Z21" i="22"/>
  <c r="L21" i="22" s="1"/>
  <c r="Z18" i="22"/>
  <c r="Z17" i="22"/>
  <c r="Q24" i="22"/>
  <c r="Z20" i="22"/>
  <c r="L20" i="22" s="1"/>
  <c r="Z19" i="22"/>
  <c r="L19" i="22" s="1"/>
  <c r="Z15" i="22"/>
  <c r="Z14" i="22"/>
  <c r="Z13" i="22"/>
  <c r="L13" i="22" s="1"/>
  <c r="Z12" i="22"/>
  <c r="L12" i="22" s="1"/>
  <c r="Z11" i="22"/>
  <c r="Z10" i="22"/>
  <c r="Z9" i="22"/>
  <c r="L9" i="22" s="1"/>
  <c r="Z8" i="22"/>
  <c r="L8" i="22" s="1"/>
  <c r="Z6" i="22"/>
  <c r="M6" i="22" s="1"/>
  <c r="R6" i="22" s="1"/>
  <c r="Z5" i="22"/>
  <c r="M5" i="22" s="1"/>
  <c r="R5" i="22" s="1"/>
  <c r="Z26" i="21"/>
  <c r="L26" i="21" s="1"/>
  <c r="Z25" i="21"/>
  <c r="L25" i="21" s="1"/>
  <c r="Z24" i="21"/>
  <c r="L24" i="21" s="1"/>
  <c r="Z23" i="21"/>
  <c r="L23" i="21" s="1"/>
  <c r="Z17" i="21"/>
  <c r="L17" i="21" s="1"/>
  <c r="Z16" i="21"/>
  <c r="L16" i="21" s="1"/>
  <c r="Q33" i="21"/>
  <c r="Z31" i="21"/>
  <c r="L31" i="21" s="1"/>
  <c r="Z30" i="21"/>
  <c r="Z28" i="21"/>
  <c r="Z27" i="21"/>
  <c r="Z22" i="21"/>
  <c r="Z21" i="21"/>
  <c r="L21" i="21" s="1"/>
  <c r="Z20" i="21"/>
  <c r="L20" i="21" s="1"/>
  <c r="Z19" i="21"/>
  <c r="L19" i="21" s="1"/>
  <c r="Z18" i="21"/>
  <c r="L18" i="21" s="1"/>
  <c r="Z15" i="21"/>
  <c r="L15" i="21" s="1"/>
  <c r="Z14" i="21"/>
  <c r="L14" i="21" s="1"/>
  <c r="Z13" i="21"/>
  <c r="L13" i="21" s="1"/>
  <c r="Z12" i="21"/>
  <c r="Z11" i="21"/>
  <c r="L11" i="21" s="1"/>
  <c r="Z10" i="21"/>
  <c r="Z8" i="21"/>
  <c r="Z6" i="21"/>
  <c r="M6" i="21" s="1"/>
  <c r="R6" i="21" s="1"/>
  <c r="Z5" i="21"/>
  <c r="M5" i="21" s="1"/>
  <c r="R5" i="21" s="1"/>
  <c r="Z29" i="20"/>
  <c r="L29" i="20" s="1"/>
  <c r="Z25" i="20"/>
  <c r="L25" i="20" s="1"/>
  <c r="Z24" i="20"/>
  <c r="L24" i="20" s="1"/>
  <c r="Z10" i="20"/>
  <c r="Q33" i="20"/>
  <c r="Z31" i="20"/>
  <c r="Z30" i="20"/>
  <c r="L30" i="20" s="1"/>
  <c r="Z27" i="20"/>
  <c r="Z26" i="20"/>
  <c r="L26" i="20" s="1"/>
  <c r="Z23" i="20"/>
  <c r="L23" i="20" s="1"/>
  <c r="Z22" i="20"/>
  <c r="L22" i="20" s="1"/>
  <c r="Z21" i="20"/>
  <c r="L21" i="20" s="1"/>
  <c r="Z20" i="20"/>
  <c r="L20" i="20" s="1"/>
  <c r="Z19" i="20"/>
  <c r="L19" i="20" s="1"/>
  <c r="Z18" i="20"/>
  <c r="L18" i="20" s="1"/>
  <c r="Z17" i="20"/>
  <c r="L17" i="20" s="1"/>
  <c r="Z16" i="20"/>
  <c r="L16" i="20" s="1"/>
  <c r="Z15" i="20"/>
  <c r="Z14" i="20"/>
  <c r="L14" i="20" s="1"/>
  <c r="Z12" i="20"/>
  <c r="L12" i="20" s="1"/>
  <c r="Z11" i="20"/>
  <c r="L11" i="20" s="1"/>
  <c r="Z9" i="20"/>
  <c r="Z8" i="20"/>
  <c r="L8" i="20" s="1"/>
  <c r="Z6" i="20"/>
  <c r="Z5" i="20"/>
  <c r="Z26" i="19"/>
  <c r="Z25" i="19"/>
  <c r="Z16" i="19"/>
  <c r="L16" i="19" s="1"/>
  <c r="Z15" i="19"/>
  <c r="L15" i="19" s="1"/>
  <c r="Q32" i="19"/>
  <c r="Z30" i="19"/>
  <c r="L30" i="19" s="1"/>
  <c r="Z29" i="19"/>
  <c r="L29" i="19" s="1"/>
  <c r="Z28" i="19"/>
  <c r="Z24" i="19"/>
  <c r="L24" i="19" s="1"/>
  <c r="Z23" i="19"/>
  <c r="L23" i="19" s="1"/>
  <c r="Z22" i="19"/>
  <c r="L22" i="19" s="1"/>
  <c r="Z21" i="19"/>
  <c r="L21" i="19" s="1"/>
  <c r="Z20" i="19"/>
  <c r="L20" i="19" s="1"/>
  <c r="Z19" i="19"/>
  <c r="L19" i="19" s="1"/>
  <c r="Z18" i="19"/>
  <c r="L18" i="19" s="1"/>
  <c r="Z17" i="19"/>
  <c r="L17" i="19" s="1"/>
  <c r="Z14" i="19"/>
  <c r="Z13" i="19"/>
  <c r="Z11" i="19"/>
  <c r="L11" i="19" s="1"/>
  <c r="Z10" i="19"/>
  <c r="L10" i="19" s="1"/>
  <c r="Z9" i="19"/>
  <c r="Z8" i="19"/>
  <c r="Z6" i="19"/>
  <c r="M6" i="19" s="1"/>
  <c r="R6" i="19" s="1"/>
  <c r="Z5" i="19"/>
  <c r="M5" i="19" s="1"/>
  <c r="R5" i="19" s="1"/>
  <c r="Z41" i="18"/>
  <c r="Z38" i="18"/>
  <c r="Z37" i="18"/>
  <c r="Z36" i="18"/>
  <c r="Z34" i="18"/>
  <c r="L34" i="18" s="1"/>
  <c r="Z33" i="18"/>
  <c r="L33" i="18" s="1"/>
  <c r="Z32" i="18"/>
  <c r="L32" i="18" s="1"/>
  <c r="Z31" i="18"/>
  <c r="L31" i="18" s="1"/>
  <c r="Z30" i="18"/>
  <c r="L30" i="18" s="1"/>
  <c r="Z19" i="18"/>
  <c r="L19" i="18" s="1"/>
  <c r="Z18" i="18"/>
  <c r="L18" i="18" s="1"/>
  <c r="Q43" i="18"/>
  <c r="Z40" i="18"/>
  <c r="L40" i="18" s="1"/>
  <c r="Z39" i="18"/>
  <c r="L39" i="18" s="1"/>
  <c r="Z29" i="18"/>
  <c r="L29" i="18" s="1"/>
  <c r="Z28" i="18"/>
  <c r="L28" i="18" s="1"/>
  <c r="Z27" i="18"/>
  <c r="Z26" i="18"/>
  <c r="L26" i="18" s="1"/>
  <c r="Z25" i="18"/>
  <c r="L25" i="18" s="1"/>
  <c r="Z24" i="18"/>
  <c r="L24" i="18" s="1"/>
  <c r="Z23" i="18"/>
  <c r="L23" i="18" s="1"/>
  <c r="Z22" i="18"/>
  <c r="Z21" i="18"/>
  <c r="L21" i="18" s="1"/>
  <c r="Z20" i="18"/>
  <c r="L20" i="18" s="1"/>
  <c r="Z17" i="18"/>
  <c r="L17" i="18" s="1"/>
  <c r="Z16" i="18"/>
  <c r="L16" i="18" s="1"/>
  <c r="Z15" i="18"/>
  <c r="L15" i="18" s="1"/>
  <c r="Z14" i="18"/>
  <c r="Z12" i="18"/>
  <c r="L12" i="18" s="1"/>
  <c r="Z11" i="18"/>
  <c r="L11" i="18" s="1"/>
  <c r="Z10" i="18"/>
  <c r="Z9" i="18"/>
  <c r="L9" i="18" s="1"/>
  <c r="Z8" i="18"/>
  <c r="L8" i="18" s="1"/>
  <c r="Z6" i="18"/>
  <c r="M6" i="18" s="1"/>
  <c r="R6" i="18" s="1"/>
  <c r="Z5" i="18"/>
  <c r="M5" i="18" s="1"/>
  <c r="R5" i="18" s="1"/>
  <c r="Z55" i="17"/>
  <c r="Z54" i="17"/>
  <c r="Z53" i="17"/>
  <c r="Z52" i="17"/>
  <c r="Z51" i="17"/>
  <c r="M51" i="17"/>
  <c r="R51" i="17" s="1"/>
  <c r="Z50" i="17"/>
  <c r="M50" i="17" s="1"/>
  <c r="R50" i="17" s="1"/>
  <c r="Z48" i="17"/>
  <c r="Z47" i="17"/>
  <c r="Z46" i="17"/>
  <c r="Z45" i="17"/>
  <c r="Z27" i="17"/>
  <c r="L27" i="17" s="1"/>
  <c r="Z26" i="17"/>
  <c r="L26" i="17" s="1"/>
  <c r="Z25" i="17"/>
  <c r="L25" i="17" s="1"/>
  <c r="Z24" i="17"/>
  <c r="L24" i="17" s="1"/>
  <c r="Z23" i="17"/>
  <c r="L23" i="17" s="1"/>
  <c r="Q40" i="17"/>
  <c r="Q57" i="17" s="1"/>
  <c r="Z38" i="17"/>
  <c r="L38" i="17" s="1"/>
  <c r="Z37" i="17"/>
  <c r="L37" i="17" s="1"/>
  <c r="Z36" i="17"/>
  <c r="Z35" i="17"/>
  <c r="L35" i="17" s="1"/>
  <c r="Z34" i="17"/>
  <c r="L34" i="17" s="1"/>
  <c r="Z33" i="17"/>
  <c r="L33" i="17" s="1"/>
  <c r="Z32" i="17"/>
  <c r="L32" i="17" s="1"/>
  <c r="Z31" i="17"/>
  <c r="L31" i="17" s="1"/>
  <c r="Z29" i="17"/>
  <c r="Z28" i="17"/>
  <c r="L28" i="17" s="1"/>
  <c r="Z22" i="17"/>
  <c r="L22" i="17" s="1"/>
  <c r="Z21" i="17"/>
  <c r="L21" i="17" s="1"/>
  <c r="Z20" i="17"/>
  <c r="L20" i="17" s="1"/>
  <c r="Z19" i="17"/>
  <c r="L19" i="17" s="1"/>
  <c r="Z18" i="17"/>
  <c r="L18" i="17" s="1"/>
  <c r="Z17" i="17"/>
  <c r="L17" i="17" s="1"/>
  <c r="Z16" i="17"/>
  <c r="Z15" i="17"/>
  <c r="Z14" i="17"/>
  <c r="L14" i="17" s="1"/>
  <c r="Z13" i="17"/>
  <c r="L13" i="17" s="1"/>
  <c r="Z12" i="17"/>
  <c r="L12" i="17" s="1"/>
  <c r="Z11" i="17"/>
  <c r="L11" i="17" s="1"/>
  <c r="Z10" i="17"/>
  <c r="L10" i="17" s="1"/>
  <c r="Z9" i="17"/>
  <c r="L9" i="17" s="1"/>
  <c r="Z8" i="17"/>
  <c r="L8" i="17" s="1"/>
  <c r="Z6" i="17"/>
  <c r="Z5" i="17"/>
  <c r="Z42" i="16"/>
  <c r="L42" i="16" s="1"/>
  <c r="Z41" i="16"/>
  <c r="L41" i="16" s="1"/>
  <c r="Z40" i="16"/>
  <c r="L40" i="16" s="1"/>
  <c r="Z39" i="16"/>
  <c r="L39" i="16" s="1"/>
  <c r="Z38" i="16"/>
  <c r="L38" i="16" s="1"/>
  <c r="Z37" i="16"/>
  <c r="L37" i="16" s="1"/>
  <c r="Z36" i="16"/>
  <c r="L36" i="16" s="1"/>
  <c r="Z35" i="16"/>
  <c r="L35" i="16" s="1"/>
  <c r="Z34" i="16"/>
  <c r="L34" i="16" s="1"/>
  <c r="Z33" i="16"/>
  <c r="L33" i="16" s="1"/>
  <c r="Z31" i="16"/>
  <c r="L31" i="16" s="1"/>
  <c r="Z30" i="16"/>
  <c r="L30" i="16" s="1"/>
  <c r="Z29" i="16"/>
  <c r="L29" i="16" s="1"/>
  <c r="Z28" i="16"/>
  <c r="L28" i="16" s="1"/>
  <c r="Z27" i="16"/>
  <c r="L27" i="16" s="1"/>
  <c r="Z26" i="16"/>
  <c r="L26" i="16" s="1"/>
  <c r="Z25" i="16"/>
  <c r="L25" i="16" s="1"/>
  <c r="Z24" i="16"/>
  <c r="L24" i="16" s="1"/>
  <c r="Z19" i="16"/>
  <c r="L19" i="16" s="1"/>
  <c r="Z18" i="16"/>
  <c r="L18" i="16" s="1"/>
  <c r="Z17" i="16"/>
  <c r="L17" i="16" s="1"/>
  <c r="Z16" i="16"/>
  <c r="L16" i="16" s="1"/>
  <c r="Z23" i="16"/>
  <c r="L23" i="16" s="1"/>
  <c r="Z22" i="16"/>
  <c r="L22" i="16" s="1"/>
  <c r="Z21" i="16"/>
  <c r="L21" i="16" s="1"/>
  <c r="Z20" i="16"/>
  <c r="L20" i="16" s="1"/>
  <c r="Z6" i="16"/>
  <c r="Z5" i="16"/>
  <c r="Z52" i="14"/>
  <c r="Z51" i="14"/>
  <c r="L51" i="14" s="1"/>
  <c r="Z50" i="14"/>
  <c r="L50" i="14" s="1"/>
  <c r="Z49" i="14"/>
  <c r="L49" i="14" s="1"/>
  <c r="Z48" i="14"/>
  <c r="L48" i="14" s="1"/>
  <c r="Z47" i="14"/>
  <c r="L47" i="14" s="1"/>
  <c r="Z53" i="14"/>
  <c r="L53" i="14" s="1"/>
  <c r="M53" i="14" s="1"/>
  <c r="R53" i="14" s="1"/>
  <c r="L52" i="14"/>
  <c r="Z36" i="14"/>
  <c r="L36" i="14" s="1"/>
  <c r="Z35" i="14"/>
  <c r="L35" i="14" s="1"/>
  <c r="Z34" i="14"/>
  <c r="L34" i="14" s="1"/>
  <c r="Z33" i="14"/>
  <c r="L33" i="14" s="1"/>
  <c r="Z32" i="14"/>
  <c r="L32" i="14" s="1"/>
  <c r="Z31" i="14"/>
  <c r="L31" i="14" s="1"/>
  <c r="Z29" i="14"/>
  <c r="L29" i="14" s="1"/>
  <c r="Z28" i="14"/>
  <c r="Z27" i="14"/>
  <c r="L27" i="14" s="1"/>
  <c r="Z25" i="14"/>
  <c r="L25" i="14" s="1"/>
  <c r="Z23" i="14"/>
  <c r="L23" i="14" s="1"/>
  <c r="Z22" i="14"/>
  <c r="L22" i="14" s="1"/>
  <c r="Z17" i="14"/>
  <c r="L17" i="14" s="1"/>
  <c r="Z16" i="14"/>
  <c r="L16" i="14" s="1"/>
  <c r="Z15" i="14"/>
  <c r="L15" i="14" s="1"/>
  <c r="Z14" i="14"/>
  <c r="L14" i="14" s="1"/>
  <c r="Z13" i="14"/>
  <c r="L13" i="14" s="1"/>
  <c r="Z12" i="14"/>
  <c r="L12" i="14" s="1"/>
  <c r="Z11" i="14"/>
  <c r="L11" i="14" s="1"/>
  <c r="Z6" i="14"/>
  <c r="Z5" i="14"/>
  <c r="M5" i="14" s="1"/>
  <c r="R5" i="14" s="1"/>
  <c r="Z24" i="12"/>
  <c r="L24" i="12" s="1"/>
  <c r="M24" i="12" s="1"/>
  <c r="R24" i="12" s="1"/>
  <c r="Z23" i="12"/>
  <c r="L23" i="12" s="1"/>
  <c r="Z22" i="12"/>
  <c r="L22" i="12" s="1"/>
  <c r="Z21" i="12"/>
  <c r="L21" i="12" s="1"/>
  <c r="Z12" i="12"/>
  <c r="L12" i="12" s="1"/>
  <c r="Z11" i="12"/>
  <c r="L11" i="12" s="1"/>
  <c r="Z10" i="12"/>
  <c r="L10" i="12" s="1"/>
  <c r="Z6" i="12"/>
  <c r="Z5" i="12"/>
  <c r="Z39" i="11"/>
  <c r="L39" i="11" s="1"/>
  <c r="Z41" i="11"/>
  <c r="L41" i="11" s="1"/>
  <c r="Z40" i="11"/>
  <c r="L40" i="11" s="1"/>
  <c r="Z38" i="11"/>
  <c r="L38" i="11" s="1"/>
  <c r="Z37" i="11"/>
  <c r="L37" i="11" s="1"/>
  <c r="Z36" i="11"/>
  <c r="L36" i="11" s="1"/>
  <c r="Z35" i="11"/>
  <c r="L35" i="11" s="1"/>
  <c r="Z34" i="11"/>
  <c r="L34" i="11" s="1"/>
  <c r="Z33" i="11"/>
  <c r="L33" i="11" s="1"/>
  <c r="Z32" i="11"/>
  <c r="L32" i="11" s="1"/>
  <c r="Z31" i="11"/>
  <c r="L31" i="11" s="1"/>
  <c r="Z30" i="11"/>
  <c r="L30" i="11" s="1"/>
  <c r="Z29" i="11"/>
  <c r="L29" i="11" s="1"/>
  <c r="Z25" i="11"/>
  <c r="L25" i="11" s="1"/>
  <c r="Z24" i="11"/>
  <c r="L24" i="11" s="1"/>
  <c r="Z23" i="11"/>
  <c r="L23" i="11" s="1"/>
  <c r="Z22" i="11"/>
  <c r="L22" i="11" s="1"/>
  <c r="Z21" i="11"/>
  <c r="L21" i="11" s="1"/>
  <c r="Z20" i="11"/>
  <c r="L20" i="11" s="1"/>
  <c r="Z19" i="11"/>
  <c r="L19" i="11" s="1"/>
  <c r="Z18" i="11"/>
  <c r="L18" i="11" s="1"/>
  <c r="Z17" i="11"/>
  <c r="L17" i="11" s="1"/>
  <c r="Z16" i="11"/>
  <c r="Z15" i="11"/>
  <c r="L15" i="11" s="1"/>
  <c r="Z12" i="11"/>
  <c r="L12" i="11" s="1"/>
  <c r="Z11" i="11"/>
  <c r="Z14" i="11"/>
  <c r="L14" i="11" s="1"/>
  <c r="Z13" i="11"/>
  <c r="L13" i="11" s="1"/>
  <c r="Z10" i="11"/>
  <c r="L10" i="11" s="1"/>
  <c r="Z9" i="11"/>
  <c r="L9" i="11" s="1"/>
  <c r="Z6" i="11"/>
  <c r="Z5" i="11"/>
  <c r="Z23" i="10"/>
  <c r="L23" i="10" s="1"/>
  <c r="Z20" i="10"/>
  <c r="L20" i="10" s="1"/>
  <c r="Z19" i="10"/>
  <c r="L19" i="10" s="1"/>
  <c r="Z21" i="10"/>
  <c r="L21" i="10" s="1"/>
  <c r="Z22" i="10"/>
  <c r="L22" i="10" s="1"/>
  <c r="Z9" i="10"/>
  <c r="Z6" i="10"/>
  <c r="Z5" i="10"/>
  <c r="M6" i="20" l="1"/>
  <c r="R6" i="20" s="1"/>
  <c r="M5" i="20"/>
  <c r="R5" i="20" s="1"/>
  <c r="M20" i="22"/>
  <c r="R20" i="22" s="1"/>
  <c r="L18" i="22"/>
  <c r="M18" i="22" s="1"/>
  <c r="R18" i="22" s="1"/>
  <c r="L17" i="22"/>
  <c r="M17" i="22" s="1"/>
  <c r="R17" i="22" s="1"/>
  <c r="L15" i="22"/>
  <c r="M15" i="22" s="1"/>
  <c r="R15" i="22" s="1"/>
  <c r="M14" i="22"/>
  <c r="R14" i="22" s="1"/>
  <c r="M9" i="22"/>
  <c r="R9" i="22" s="1"/>
  <c r="M31" i="21"/>
  <c r="R31" i="21" s="1"/>
  <c r="L30" i="21"/>
  <c r="M30" i="21" s="1"/>
  <c r="R30" i="21" s="1"/>
  <c r="M28" i="21"/>
  <c r="R28" i="21" s="1"/>
  <c r="M27" i="21"/>
  <c r="R27" i="21" s="1"/>
  <c r="L22" i="21"/>
  <c r="M22" i="21" s="1"/>
  <c r="R22" i="21" s="1"/>
  <c r="M19" i="21"/>
  <c r="R19" i="21" s="1"/>
  <c r="M18" i="21"/>
  <c r="R18" i="21" s="1"/>
  <c r="L12" i="21"/>
  <c r="M12" i="21" s="1"/>
  <c r="R12" i="21" s="1"/>
  <c r="M11" i="21"/>
  <c r="R11" i="21" s="1"/>
  <c r="L10" i="21"/>
  <c r="M10" i="21" s="1"/>
  <c r="R10" i="21" s="1"/>
  <c r="L8" i="21"/>
  <c r="M8" i="21" s="1"/>
  <c r="R8" i="21" s="1"/>
  <c r="L31" i="20"/>
  <c r="M31" i="20" s="1"/>
  <c r="R31" i="20" s="1"/>
  <c r="M30" i="20"/>
  <c r="R30" i="20" s="1"/>
  <c r="L27" i="20"/>
  <c r="M27" i="20" s="1"/>
  <c r="R27" i="20" s="1"/>
  <c r="M26" i="20"/>
  <c r="R26" i="20" s="1"/>
  <c r="L15" i="20"/>
  <c r="M15" i="20" s="1"/>
  <c r="R15" i="20" s="1"/>
  <c r="M14" i="20"/>
  <c r="R14" i="20" s="1"/>
  <c r="M11" i="20"/>
  <c r="R11" i="20" s="1"/>
  <c r="L10" i="20"/>
  <c r="M10" i="20" s="1"/>
  <c r="R10" i="20" s="1"/>
  <c r="L9" i="20"/>
  <c r="M9" i="20" s="1"/>
  <c r="R9" i="20" s="1"/>
  <c r="M30" i="19"/>
  <c r="R30" i="19" s="1"/>
  <c r="M29" i="19"/>
  <c r="R29" i="19" s="1"/>
  <c r="L28" i="19"/>
  <c r="M28" i="19" s="1"/>
  <c r="R28" i="19" s="1"/>
  <c r="L26" i="19"/>
  <c r="M26" i="19" s="1"/>
  <c r="R26" i="19" s="1"/>
  <c r="L25" i="19"/>
  <c r="M25" i="19" s="1"/>
  <c r="R25" i="19" s="1"/>
  <c r="M16" i="19"/>
  <c r="R16" i="19" s="1"/>
  <c r="L14" i="19"/>
  <c r="M14" i="19" s="1"/>
  <c r="R14" i="19" s="1"/>
  <c r="L13" i="19"/>
  <c r="M13" i="19" s="1"/>
  <c r="R13" i="19" s="1"/>
  <c r="M10" i="19"/>
  <c r="R10" i="19" s="1"/>
  <c r="L9" i="19"/>
  <c r="M9" i="19" s="1"/>
  <c r="R9" i="19" s="1"/>
  <c r="L8" i="19"/>
  <c r="M8" i="19" s="1"/>
  <c r="R8" i="19" s="1"/>
  <c r="L41" i="18"/>
  <c r="M41" i="18" s="1"/>
  <c r="R41" i="18" s="1"/>
  <c r="L38" i="18"/>
  <c r="M38" i="18" s="1"/>
  <c r="R38" i="18" s="1"/>
  <c r="L37" i="18"/>
  <c r="M37" i="18" s="1"/>
  <c r="R37" i="18" s="1"/>
  <c r="L36" i="18"/>
  <c r="M36" i="18" s="1"/>
  <c r="R36" i="18" s="1"/>
  <c r="M34" i="18"/>
  <c r="M15" i="18"/>
  <c r="R15" i="18" s="1"/>
  <c r="L14" i="18"/>
  <c r="M14" i="18" s="1"/>
  <c r="R14" i="18" s="1"/>
  <c r="M12" i="18"/>
  <c r="R12" i="18" s="1"/>
  <c r="L10" i="18"/>
  <c r="M10" i="18" s="1"/>
  <c r="R10" i="18" s="1"/>
  <c r="M9" i="18"/>
  <c r="R9" i="18" s="1"/>
  <c r="M8" i="18"/>
  <c r="R8" i="18" s="1"/>
  <c r="L36" i="17"/>
  <c r="M36" i="17" s="1"/>
  <c r="R36" i="17" s="1"/>
  <c r="L29" i="17"/>
  <c r="M29" i="17" s="1"/>
  <c r="R29" i="17" s="1"/>
  <c r="M28" i="17"/>
  <c r="R28" i="17" s="1"/>
  <c r="M35" i="16"/>
  <c r="R35" i="16" s="1"/>
  <c r="M30" i="16"/>
  <c r="R30" i="16" s="1"/>
  <c r="M29" i="14"/>
  <c r="R29" i="14" s="1"/>
  <c r="L28" i="14"/>
  <c r="M28" i="14" s="1"/>
  <c r="R28" i="14" s="1"/>
  <c r="M24" i="11"/>
  <c r="R24" i="11" s="1"/>
  <c r="L16" i="11"/>
  <c r="M16" i="11" s="1"/>
  <c r="L11" i="11"/>
  <c r="M11" i="11" s="1"/>
  <c r="L9" i="10"/>
  <c r="M9" i="10" s="1"/>
  <c r="R9" i="10" s="1"/>
  <c r="M19" i="22"/>
  <c r="R19" i="22" s="1"/>
  <c r="M8" i="22"/>
  <c r="R8" i="22" s="1"/>
  <c r="M13" i="21"/>
  <c r="R13" i="21" s="1"/>
  <c r="M25" i="21"/>
  <c r="R25" i="21" s="1"/>
  <c r="M29" i="20"/>
  <c r="R29" i="20" s="1"/>
  <c r="M12" i="20"/>
  <c r="R12" i="20" s="1"/>
  <c r="M8" i="20"/>
  <c r="R8" i="20" s="1"/>
  <c r="M11" i="19"/>
  <c r="R11" i="19" s="1"/>
  <c r="M15" i="19"/>
  <c r="R15" i="19" s="1"/>
  <c r="M11" i="18"/>
  <c r="R11" i="18" s="1"/>
  <c r="M38" i="17"/>
  <c r="R38" i="17" s="1"/>
  <c r="M35" i="17"/>
  <c r="R35" i="17" s="1"/>
  <c r="M51" i="14"/>
  <c r="R51" i="14" s="1"/>
  <c r="M24" i="20"/>
  <c r="R24" i="20" s="1"/>
  <c r="M23" i="21"/>
  <c r="R23" i="21" s="1"/>
  <c r="M47" i="14"/>
  <c r="R47" i="14" s="1"/>
  <c r="M49" i="14"/>
  <c r="R49" i="14" s="1"/>
  <c r="M16" i="21"/>
  <c r="R16" i="21" s="1"/>
  <c r="M21" i="22"/>
  <c r="R21" i="22" s="1"/>
  <c r="M12" i="22"/>
  <c r="R12" i="22" s="1"/>
  <c r="M10" i="22"/>
  <c r="R10" i="22" s="1"/>
  <c r="M20" i="21"/>
  <c r="R20" i="21" s="1"/>
  <c r="M14" i="21"/>
  <c r="R14" i="21" s="1"/>
  <c r="M16" i="20"/>
  <c r="R16" i="20" s="1"/>
  <c r="M20" i="20"/>
  <c r="R20" i="20" s="1"/>
  <c r="M18" i="20"/>
  <c r="R18" i="20" s="1"/>
  <c r="M22" i="20"/>
  <c r="R22" i="20" s="1"/>
  <c r="M17" i="19"/>
  <c r="R17" i="19" s="1"/>
  <c r="M21" i="19"/>
  <c r="R21" i="19" s="1"/>
  <c r="M19" i="19"/>
  <c r="R19" i="19" s="1"/>
  <c r="M23" i="19"/>
  <c r="R23" i="19" s="1"/>
  <c r="M30" i="18"/>
  <c r="R30" i="18" s="1"/>
  <c r="R34" i="18"/>
  <c r="M32" i="18"/>
  <c r="R32" i="18" s="1"/>
  <c r="M18" i="18"/>
  <c r="R18" i="18" s="1"/>
  <c r="M22" i="18"/>
  <c r="R22" i="18" s="1"/>
  <c r="M16" i="18"/>
  <c r="R16" i="18" s="1"/>
  <c r="M28" i="18"/>
  <c r="R28" i="18" s="1"/>
  <c r="M26" i="18"/>
  <c r="R26" i="18" s="1"/>
  <c r="M20" i="18"/>
  <c r="R20" i="18" s="1"/>
  <c r="M39" i="18"/>
  <c r="R39" i="18" s="1"/>
  <c r="M24" i="18"/>
  <c r="R24" i="18" s="1"/>
  <c r="M52" i="17"/>
  <c r="R52" i="17" s="1"/>
  <c r="M47" i="17"/>
  <c r="R47" i="17" s="1"/>
  <c r="M54" i="17"/>
  <c r="R54" i="17" s="1"/>
  <c r="M45" i="17"/>
  <c r="R45" i="17" s="1"/>
  <c r="M37" i="17"/>
  <c r="R37" i="17" s="1"/>
  <c r="M27" i="17"/>
  <c r="R27" i="17" s="1"/>
  <c r="M23" i="17"/>
  <c r="R23" i="17" s="1"/>
  <c r="M25" i="17"/>
  <c r="R25" i="17" s="1"/>
  <c r="M31" i="17"/>
  <c r="R31" i="17" s="1"/>
  <c r="M33" i="17"/>
  <c r="R33" i="17" s="1"/>
  <c r="M15" i="17"/>
  <c r="R15" i="17" s="1"/>
  <c r="M17" i="17"/>
  <c r="R17" i="17" s="1"/>
  <c r="M19" i="17"/>
  <c r="R19" i="17" s="1"/>
  <c r="M21" i="17"/>
  <c r="R21" i="17" s="1"/>
  <c r="M5" i="17"/>
  <c r="R5" i="17" s="1"/>
  <c r="M6" i="17"/>
  <c r="R6" i="17" s="1"/>
  <c r="M8" i="17"/>
  <c r="R8" i="17" s="1"/>
  <c r="M9" i="17"/>
  <c r="R9" i="17" s="1"/>
  <c r="M10" i="17"/>
  <c r="R10" i="17" s="1"/>
  <c r="M11" i="17"/>
  <c r="R11" i="17" s="1"/>
  <c r="M12" i="17"/>
  <c r="R12" i="17" s="1"/>
  <c r="M13" i="17"/>
  <c r="R13" i="17" s="1"/>
  <c r="M14" i="17"/>
  <c r="R14" i="17" s="1"/>
  <c r="M39" i="16"/>
  <c r="R39" i="16" s="1"/>
  <c r="M33" i="16"/>
  <c r="R33" i="16" s="1"/>
  <c r="M37" i="16"/>
  <c r="R37" i="16" s="1"/>
  <c r="M42" i="16"/>
  <c r="R42" i="16" s="1"/>
  <c r="M20" i="16"/>
  <c r="R20" i="16" s="1"/>
  <c r="M16" i="16"/>
  <c r="R16" i="16" s="1"/>
  <c r="M24" i="16"/>
  <c r="R24" i="16" s="1"/>
  <c r="M28" i="16"/>
  <c r="R28" i="16" s="1"/>
  <c r="M26" i="16"/>
  <c r="R26" i="16" s="1"/>
  <c r="M41" i="16"/>
  <c r="R41" i="16" s="1"/>
  <c r="M22" i="16"/>
  <c r="R22" i="16" s="1"/>
  <c r="M18" i="16"/>
  <c r="R18" i="16" s="1"/>
  <c r="M31" i="16"/>
  <c r="R31" i="16" s="1"/>
  <c r="M5" i="16"/>
  <c r="R5" i="16" s="1"/>
  <c r="M6" i="16"/>
  <c r="R6" i="16" s="1"/>
  <c r="M31" i="14"/>
  <c r="R31" i="14" s="1"/>
  <c r="M33" i="14"/>
  <c r="R33" i="14" s="1"/>
  <c r="M36" i="14"/>
  <c r="R36" i="14" s="1"/>
  <c r="M35" i="14"/>
  <c r="R35" i="14" s="1"/>
  <c r="M27" i="14"/>
  <c r="R27" i="14" s="1"/>
  <c r="M22" i="14"/>
  <c r="R22" i="14" s="1"/>
  <c r="M17" i="14"/>
  <c r="R17" i="14" s="1"/>
  <c r="M14" i="14"/>
  <c r="R14" i="14" s="1"/>
  <c r="M15" i="14"/>
  <c r="R15" i="14" s="1"/>
  <c r="M16" i="14"/>
  <c r="R16" i="14" s="1"/>
  <c r="M11" i="14"/>
  <c r="R11" i="14" s="1"/>
  <c r="M12" i="14"/>
  <c r="R12" i="14" s="1"/>
  <c r="M13" i="14"/>
  <c r="R13" i="14" s="1"/>
  <c r="M6" i="14"/>
  <c r="R6" i="14" s="1"/>
  <c r="M21" i="12"/>
  <c r="R21" i="12" s="1"/>
  <c r="M23" i="12"/>
  <c r="R23" i="12" s="1"/>
  <c r="M12" i="12"/>
  <c r="R12" i="12" s="1"/>
  <c r="M10" i="12"/>
  <c r="R10" i="12" s="1"/>
  <c r="M11" i="12"/>
  <c r="R11" i="12" s="1"/>
  <c r="M5" i="12"/>
  <c r="R5" i="12" s="1"/>
  <c r="M6" i="12"/>
  <c r="R6" i="12" s="1"/>
  <c r="M39" i="11"/>
  <c r="R39" i="11" s="1"/>
  <c r="M33" i="11"/>
  <c r="R33" i="11" s="1"/>
  <c r="M31" i="11"/>
  <c r="R31" i="11" s="1"/>
  <c r="M40" i="11"/>
  <c r="R40" i="11" s="1"/>
  <c r="M41" i="11"/>
  <c r="R41" i="11" s="1"/>
  <c r="M38" i="11"/>
  <c r="R38" i="11" s="1"/>
  <c r="M37" i="11"/>
  <c r="R37" i="11" s="1"/>
  <c r="M35" i="11"/>
  <c r="R35" i="11" s="1"/>
  <c r="M36" i="11"/>
  <c r="R36" i="11" s="1"/>
  <c r="M20" i="11"/>
  <c r="R20" i="11" s="1"/>
  <c r="M29" i="11"/>
  <c r="R29" i="11" s="1"/>
  <c r="M22" i="11"/>
  <c r="R22" i="11" s="1"/>
  <c r="M25" i="11"/>
  <c r="R25" i="11" s="1"/>
  <c r="M19" i="11"/>
  <c r="M17" i="11"/>
  <c r="M18" i="11"/>
  <c r="M15" i="11"/>
  <c r="M12" i="11"/>
  <c r="M9" i="11"/>
  <c r="M10" i="11"/>
  <c r="M13" i="11"/>
  <c r="M14" i="11"/>
  <c r="M6" i="11"/>
  <c r="R6" i="11" s="1"/>
  <c r="M5" i="11"/>
  <c r="R5" i="11" s="1"/>
  <c r="M21" i="10"/>
  <c r="R21" i="10" s="1"/>
  <c r="M19" i="10"/>
  <c r="R19" i="10" s="1"/>
  <c r="M23" i="10"/>
  <c r="R23" i="10" s="1"/>
  <c r="M5" i="10"/>
  <c r="R5" i="10" s="1"/>
  <c r="M6" i="10"/>
  <c r="R6" i="10" s="1"/>
  <c r="Z32" i="9"/>
  <c r="Z31" i="9"/>
  <c r="L31" i="9" s="1"/>
  <c r="Z30" i="9"/>
  <c r="L30" i="9" s="1"/>
  <c r="Z29" i="9"/>
  <c r="L29" i="9" s="1"/>
  <c r="Z24" i="9"/>
  <c r="L24" i="9" s="1"/>
  <c r="Z23" i="9"/>
  <c r="L23" i="9" s="1"/>
  <c r="Z22" i="9"/>
  <c r="L22" i="9" s="1"/>
  <c r="Z21" i="9"/>
  <c r="L21" i="9" s="1"/>
  <c r="Z17" i="9"/>
  <c r="Z16" i="9"/>
  <c r="L16" i="9" s="1"/>
  <c r="Z15" i="9"/>
  <c r="L15" i="9" s="1"/>
  <c r="Z14" i="9"/>
  <c r="L14" i="9" s="1"/>
  <c r="Z13" i="9"/>
  <c r="L13" i="9" s="1"/>
  <c r="Z12" i="9"/>
  <c r="L12" i="9" s="1"/>
  <c r="Z11" i="9"/>
  <c r="L11" i="9" s="1"/>
  <c r="Z10" i="9"/>
  <c r="L10" i="9" s="1"/>
  <c r="Z9" i="9"/>
  <c r="L9" i="9" s="1"/>
  <c r="Z8" i="9"/>
  <c r="Z6" i="9"/>
  <c r="Z5" i="9"/>
  <c r="Z32" i="8"/>
  <c r="L32" i="8" s="1"/>
  <c r="L32" i="9" l="1"/>
  <c r="M32" i="9" s="1"/>
  <c r="R32" i="9" s="1"/>
  <c r="M17" i="9"/>
  <c r="R17" i="9" s="1"/>
  <c r="L17" i="9"/>
  <c r="L8" i="9"/>
  <c r="M8" i="9" s="1"/>
  <c r="R8" i="9" s="1"/>
  <c r="R24" i="22"/>
  <c r="R33" i="21"/>
  <c r="R33" i="20"/>
  <c r="R32" i="19"/>
  <c r="R43" i="18"/>
  <c r="R40" i="17"/>
  <c r="R57" i="17" s="1"/>
  <c r="M31" i="9"/>
  <c r="R31" i="9" s="1"/>
  <c r="M30" i="9"/>
  <c r="R30" i="9" s="1"/>
  <c r="M29" i="9"/>
  <c r="R29" i="9" s="1"/>
  <c r="M23" i="9"/>
  <c r="R23" i="9" s="1"/>
  <c r="M21" i="9"/>
  <c r="R21" i="9" s="1"/>
  <c r="M15" i="9"/>
  <c r="R15" i="9" s="1"/>
  <c r="M13" i="9"/>
  <c r="R13" i="9" s="1"/>
  <c r="M11" i="9"/>
  <c r="R11" i="9" s="1"/>
  <c r="M12" i="9"/>
  <c r="R12" i="9" s="1"/>
  <c r="M9" i="9"/>
  <c r="R9" i="9" s="1"/>
  <c r="M10" i="9"/>
  <c r="R10" i="9" s="1"/>
  <c r="M5" i="9"/>
  <c r="R5" i="9" s="1"/>
  <c r="M6" i="9"/>
  <c r="R6" i="9" s="1"/>
  <c r="M32" i="8"/>
  <c r="R32" i="8" s="1"/>
  <c r="Z24" i="8" l="1"/>
  <c r="Z23" i="8"/>
  <c r="L23" i="8" s="1"/>
  <c r="Z22" i="8"/>
  <c r="Z11" i="8"/>
  <c r="L11" i="8" s="1"/>
  <c r="Z10" i="8"/>
  <c r="L10" i="8" s="1"/>
  <c r="Z32" i="7"/>
  <c r="L32" i="7" s="1"/>
  <c r="Z31" i="7"/>
  <c r="L31" i="7" s="1"/>
  <c r="Q34" i="7"/>
  <c r="Z33" i="7"/>
  <c r="Z30" i="7"/>
  <c r="L30" i="7" s="1"/>
  <c r="Z29" i="7"/>
  <c r="L29" i="7" s="1"/>
  <c r="Z16" i="7"/>
  <c r="Z15" i="7"/>
  <c r="L15" i="7" s="1"/>
  <c r="Z14" i="7"/>
  <c r="L14" i="7" s="1"/>
  <c r="Z13" i="7"/>
  <c r="L13" i="7" s="1"/>
  <c r="Z12" i="7"/>
  <c r="L12" i="7" s="1"/>
  <c r="Z6" i="7"/>
  <c r="M6" i="7" s="1"/>
  <c r="R6" i="7" s="1"/>
  <c r="Z5" i="7"/>
  <c r="M5" i="7" s="1"/>
  <c r="R5" i="7" s="1"/>
  <c r="Z25" i="5"/>
  <c r="Z24" i="5"/>
  <c r="Z23" i="5"/>
  <c r="L23" i="5" s="1"/>
  <c r="Z22" i="5"/>
  <c r="L22" i="5" s="1"/>
  <c r="Z21" i="5"/>
  <c r="L21" i="5" s="1"/>
  <c r="Z20" i="5"/>
  <c r="L20" i="5" s="1"/>
  <c r="Z47" i="6"/>
  <c r="Z46" i="6"/>
  <c r="Z41" i="6"/>
  <c r="L41" i="6" s="1"/>
  <c r="Z40" i="6"/>
  <c r="L40" i="6" s="1"/>
  <c r="Z45" i="6"/>
  <c r="L45" i="6" s="1"/>
  <c r="Z44" i="6"/>
  <c r="Z43" i="6"/>
  <c r="L43" i="6" s="1"/>
  <c r="Z42" i="6"/>
  <c r="L42" i="6" s="1"/>
  <c r="Z39" i="6"/>
  <c r="L39" i="6" s="1"/>
  <c r="Z38" i="6"/>
  <c r="Z37" i="6"/>
  <c r="L37" i="6" s="1"/>
  <c r="Z36" i="6"/>
  <c r="L36" i="6" s="1"/>
  <c r="Z33" i="6"/>
  <c r="L33" i="6" s="1"/>
  <c r="Z32" i="6"/>
  <c r="Z31" i="6"/>
  <c r="L31" i="6" s="1"/>
  <c r="Z30" i="6"/>
  <c r="L30" i="6" s="1"/>
  <c r="Z35" i="6"/>
  <c r="L35" i="6" s="1"/>
  <c r="Z34" i="6"/>
  <c r="Z29" i="6"/>
  <c r="L29" i="6" s="1"/>
  <c r="Z28" i="6"/>
  <c r="L28" i="6" s="1"/>
  <c r="Z27" i="6"/>
  <c r="L27" i="6" s="1"/>
  <c r="Z26" i="6"/>
  <c r="Z25" i="6"/>
  <c r="L25" i="6" s="1"/>
  <c r="Z24" i="6"/>
  <c r="L24" i="6" s="1"/>
  <c r="Z23" i="6"/>
  <c r="L23" i="6" s="1"/>
  <c r="Z22" i="6"/>
  <c r="Z21" i="6"/>
  <c r="L21" i="6" s="1"/>
  <c r="Z20" i="6"/>
  <c r="L20" i="6" s="1"/>
  <c r="Z18" i="6"/>
  <c r="Z19" i="6"/>
  <c r="L19" i="6" s="1"/>
  <c r="Z17" i="6"/>
  <c r="L17" i="6" s="1"/>
  <c r="Z12" i="6"/>
  <c r="L12" i="6" s="1"/>
  <c r="Z11" i="6"/>
  <c r="L11" i="6" s="1"/>
  <c r="Z10" i="6"/>
  <c r="L10" i="6" s="1"/>
  <c r="L24" i="8" l="1"/>
  <c r="M24" i="8" s="1"/>
  <c r="R24" i="8" s="1"/>
  <c r="L22" i="8"/>
  <c r="M22" i="8" s="1"/>
  <c r="R22" i="8" s="1"/>
  <c r="L33" i="7"/>
  <c r="M33" i="7" s="1"/>
  <c r="R33" i="7" s="1"/>
  <c r="L16" i="7"/>
  <c r="M16" i="7" s="1"/>
  <c r="R16" i="7" s="1"/>
  <c r="L25" i="5"/>
  <c r="M25" i="5" s="1"/>
  <c r="R25" i="5" s="1"/>
  <c r="L24" i="5"/>
  <c r="M24" i="5" s="1"/>
  <c r="R24" i="5" s="1"/>
  <c r="L47" i="6"/>
  <c r="M47" i="6" s="1"/>
  <c r="R47" i="6" s="1"/>
  <c r="M46" i="6"/>
  <c r="R46" i="6" s="1"/>
  <c r="L46" i="6"/>
  <c r="L44" i="6"/>
  <c r="M44" i="6" s="1"/>
  <c r="R44" i="6" s="1"/>
  <c r="L38" i="6"/>
  <c r="M38" i="6" s="1"/>
  <c r="R38" i="6" s="1"/>
  <c r="M34" i="6"/>
  <c r="R34" i="6" s="1"/>
  <c r="L34" i="6"/>
  <c r="L32" i="6"/>
  <c r="M32" i="6" s="1"/>
  <c r="R32" i="6" s="1"/>
  <c r="L26" i="6"/>
  <c r="M26" i="6" s="1"/>
  <c r="R26" i="6" s="1"/>
  <c r="L22" i="6"/>
  <c r="M22" i="6" s="1"/>
  <c r="R22" i="6" s="1"/>
  <c r="L18" i="6"/>
  <c r="M18" i="6" s="1"/>
  <c r="R18" i="6" s="1"/>
  <c r="M22" i="5"/>
  <c r="R22" i="5" s="1"/>
  <c r="M10" i="8"/>
  <c r="R10" i="8" s="1"/>
  <c r="M11" i="8"/>
  <c r="R11" i="8" s="1"/>
  <c r="M32" i="7"/>
  <c r="R32" i="7" s="1"/>
  <c r="M30" i="7"/>
  <c r="R30" i="7" s="1"/>
  <c r="M31" i="7"/>
  <c r="R31" i="7" s="1"/>
  <c r="M29" i="7"/>
  <c r="R29" i="7" s="1"/>
  <c r="M12" i="7"/>
  <c r="R12" i="7" s="1"/>
  <c r="M14" i="7"/>
  <c r="R14" i="7" s="1"/>
  <c r="M20" i="5"/>
  <c r="R20" i="5" s="1"/>
  <c r="M42" i="6"/>
  <c r="R42" i="6" s="1"/>
  <c r="M40" i="6"/>
  <c r="R40" i="6" s="1"/>
  <c r="M20" i="6"/>
  <c r="R20" i="6" s="1"/>
  <c r="M24" i="6"/>
  <c r="R24" i="6" s="1"/>
  <c r="M28" i="6"/>
  <c r="R28" i="6" s="1"/>
  <c r="M30" i="6"/>
  <c r="R30" i="6" s="1"/>
  <c r="M36" i="6"/>
  <c r="R36" i="6" s="1"/>
  <c r="M17" i="6"/>
  <c r="R17" i="6" s="1"/>
  <c r="M19" i="6"/>
  <c r="R19" i="6" s="1"/>
  <c r="M10" i="6"/>
  <c r="R10" i="6" s="1"/>
  <c r="M11" i="6"/>
  <c r="R11" i="6" s="1"/>
  <c r="M12" i="6"/>
  <c r="R12" i="6" s="1"/>
  <c r="Z6" i="6" l="1"/>
  <c r="Z5" i="6"/>
  <c r="Z6" i="5"/>
  <c r="M6" i="5" s="1"/>
  <c r="R6" i="5" s="1"/>
  <c r="Z5" i="5"/>
  <c r="Z13" i="2"/>
  <c r="L13" i="2" s="1"/>
  <c r="Z12" i="2"/>
  <c r="Z18" i="8"/>
  <c r="L18" i="8" s="1"/>
  <c r="Z9" i="5"/>
  <c r="Z8" i="5"/>
  <c r="Q44" i="16"/>
  <c r="Z15" i="16"/>
  <c r="L15" i="16" s="1"/>
  <c r="Z14" i="16"/>
  <c r="L14" i="16" s="1"/>
  <c r="Z13" i="16"/>
  <c r="L13" i="16" s="1"/>
  <c r="Z12" i="16"/>
  <c r="L12" i="16" s="1"/>
  <c r="Z11" i="16"/>
  <c r="L11" i="16" s="1"/>
  <c r="Z10" i="16"/>
  <c r="L10" i="16" s="1"/>
  <c r="Z9" i="16"/>
  <c r="L9" i="16" s="1"/>
  <c r="Z8" i="16"/>
  <c r="L8" i="16" s="1"/>
  <c r="Q38" i="14"/>
  <c r="Q55" i="14" s="1"/>
  <c r="Z26" i="14"/>
  <c r="L26" i="14" s="1"/>
  <c r="Z24" i="14"/>
  <c r="L24" i="14" s="1"/>
  <c r="Z21" i="14"/>
  <c r="L21" i="14" s="1"/>
  <c r="Z20" i="14"/>
  <c r="L20" i="14" s="1"/>
  <c r="Z19" i="14"/>
  <c r="L19" i="14" s="1"/>
  <c r="Z18" i="14"/>
  <c r="L18" i="14" s="1"/>
  <c r="Z10" i="14"/>
  <c r="L10" i="14" s="1"/>
  <c r="Z9" i="14"/>
  <c r="L9" i="14" s="1"/>
  <c r="Z8" i="14"/>
  <c r="L8" i="14" s="1"/>
  <c r="Z13" i="12"/>
  <c r="L13" i="12" s="1"/>
  <c r="Z9" i="12"/>
  <c r="L9" i="12" s="1"/>
  <c r="Z15" i="12"/>
  <c r="L15" i="12" s="1"/>
  <c r="Z14" i="12"/>
  <c r="L14" i="12" s="1"/>
  <c r="Z8" i="12"/>
  <c r="L8" i="12" s="1"/>
  <c r="Z28" i="11"/>
  <c r="Z27" i="11"/>
  <c r="Z8" i="11"/>
  <c r="Z27" i="10"/>
  <c r="L27" i="10" s="1"/>
  <c r="Z26" i="10"/>
  <c r="L26" i="10" s="1"/>
  <c r="Z27" i="9"/>
  <c r="L27" i="9" s="1"/>
  <c r="Z26" i="9"/>
  <c r="L26" i="9" s="1"/>
  <c r="Z25" i="9"/>
  <c r="L25" i="9" s="1"/>
  <c r="Z33" i="8"/>
  <c r="L33" i="8" s="1"/>
  <c r="Z31" i="8"/>
  <c r="L31" i="8" s="1"/>
  <c r="Z28" i="8"/>
  <c r="L28" i="8" s="1"/>
  <c r="Z27" i="8"/>
  <c r="L27" i="8" s="1"/>
  <c r="Z26" i="8"/>
  <c r="L26" i="8" s="1"/>
  <c r="Z21" i="8"/>
  <c r="L21" i="8" s="1"/>
  <c r="Z17" i="8"/>
  <c r="L17" i="8" s="1"/>
  <c r="Z16" i="8"/>
  <c r="L16" i="8" s="1"/>
  <c r="Z15" i="8"/>
  <c r="L15" i="8" s="1"/>
  <c r="Z13" i="8"/>
  <c r="L13" i="8" s="1"/>
  <c r="Z19" i="7"/>
  <c r="L19" i="7" s="1"/>
  <c r="Z11" i="7"/>
  <c r="L11" i="7" s="1"/>
  <c r="Z10" i="7"/>
  <c r="L10" i="7" s="1"/>
  <c r="Z51" i="6"/>
  <c r="L51" i="6" s="1"/>
  <c r="Z16" i="6"/>
  <c r="L16" i="6" s="1"/>
  <c r="Z15" i="6"/>
  <c r="L15" i="6" s="1"/>
  <c r="Z14" i="6"/>
  <c r="L14" i="6" s="1"/>
  <c r="Z13" i="6"/>
  <c r="Z16" i="2"/>
  <c r="Z15" i="2"/>
  <c r="Z11" i="2"/>
  <c r="L11" i="2" s="1"/>
  <c r="Z32" i="5"/>
  <c r="L32" i="5" s="1"/>
  <c r="Z31" i="5"/>
  <c r="L31" i="5" s="1"/>
  <c r="Z30" i="5"/>
  <c r="L30" i="5" s="1"/>
  <c r="Z29" i="5"/>
  <c r="L29" i="5" s="1"/>
  <c r="Z28" i="5"/>
  <c r="Z27" i="5"/>
  <c r="L27" i="5" s="1"/>
  <c r="Z17" i="5"/>
  <c r="L17" i="5" s="1"/>
  <c r="Z19" i="5"/>
  <c r="L19" i="5" s="1"/>
  <c r="Z13" i="5"/>
  <c r="Z12" i="5"/>
  <c r="L12" i="5" s="1"/>
  <c r="Z27" i="12"/>
  <c r="L27" i="12" s="1"/>
  <c r="Z26" i="12"/>
  <c r="L26" i="12" s="1"/>
  <c r="Z20" i="12"/>
  <c r="L20" i="12" s="1"/>
  <c r="Z17" i="12"/>
  <c r="L17" i="12" s="1"/>
  <c r="Z16" i="12"/>
  <c r="L16" i="12" s="1"/>
  <c r="Z19" i="12"/>
  <c r="L19" i="12" s="1"/>
  <c r="Z18" i="12"/>
  <c r="L18" i="12" s="1"/>
  <c r="Q29" i="12"/>
  <c r="Q43" i="11"/>
  <c r="Q31" i="10"/>
  <c r="Z24" i="10"/>
  <c r="L24" i="10" s="1"/>
  <c r="Z18" i="10"/>
  <c r="L18" i="10" s="1"/>
  <c r="Z17" i="10"/>
  <c r="L17" i="10" s="1"/>
  <c r="Z16" i="10"/>
  <c r="L16" i="10" s="1"/>
  <c r="Z15" i="10"/>
  <c r="L15" i="10" s="1"/>
  <c r="Z14" i="10"/>
  <c r="L14" i="10" s="1"/>
  <c r="Z13" i="10"/>
  <c r="L13" i="10" s="1"/>
  <c r="Z12" i="10"/>
  <c r="L12" i="10" s="1"/>
  <c r="Z11" i="10"/>
  <c r="L11" i="10" s="1"/>
  <c r="Z29" i="10"/>
  <c r="L29" i="10" s="1"/>
  <c r="Z28" i="10"/>
  <c r="L28" i="10" s="1"/>
  <c r="Z10" i="10"/>
  <c r="L10" i="10" s="1"/>
  <c r="Z8" i="10"/>
  <c r="L8" i="10" s="1"/>
  <c r="Z28" i="9"/>
  <c r="L28" i="9" s="1"/>
  <c r="Z20" i="9"/>
  <c r="L20" i="9" s="1"/>
  <c r="Z19" i="9"/>
  <c r="Q34" i="9"/>
  <c r="Q37" i="8"/>
  <c r="Z35" i="8"/>
  <c r="L35" i="8" s="1"/>
  <c r="Z34" i="8"/>
  <c r="L34" i="8" s="1"/>
  <c r="Z20" i="8"/>
  <c r="L20" i="8" s="1"/>
  <c r="Z29" i="8"/>
  <c r="L29" i="8" s="1"/>
  <c r="Z30" i="8"/>
  <c r="L30" i="8" s="1"/>
  <c r="Z19" i="8"/>
  <c r="L19" i="8" s="1"/>
  <c r="Z14" i="8"/>
  <c r="L14" i="8" s="1"/>
  <c r="Z12" i="8"/>
  <c r="L12" i="8" s="1"/>
  <c r="Z9" i="8"/>
  <c r="L9" i="8" s="1"/>
  <c r="Z8" i="8"/>
  <c r="L8" i="8" s="1"/>
  <c r="Z6" i="8"/>
  <c r="Z5" i="8"/>
  <c r="Z18" i="7"/>
  <c r="L18" i="7" s="1"/>
  <c r="Z21" i="7"/>
  <c r="L21" i="7" s="1"/>
  <c r="Z20" i="7"/>
  <c r="L20" i="7" s="1"/>
  <c r="Z9" i="7"/>
  <c r="L9" i="7" s="1"/>
  <c r="Z8" i="7"/>
  <c r="L8" i="7" s="1"/>
  <c r="Q23" i="7"/>
  <c r="R34" i="7" s="1"/>
  <c r="Q53" i="6"/>
  <c r="Z50" i="6"/>
  <c r="L50" i="6" s="1"/>
  <c r="Z49" i="6"/>
  <c r="Z9" i="6"/>
  <c r="L9" i="6" s="1"/>
  <c r="Z8" i="6"/>
  <c r="L8" i="6" s="1"/>
  <c r="Z10" i="2"/>
  <c r="L10" i="2" s="1"/>
  <c r="Z9" i="2"/>
  <c r="L9" i="2" s="1"/>
  <c r="Z8" i="2"/>
  <c r="L8" i="2" s="1"/>
  <c r="Q18" i="2"/>
  <c r="Z6" i="2"/>
  <c r="Z5" i="2"/>
  <c r="M5" i="2" s="1"/>
  <c r="R5" i="2" s="1"/>
  <c r="Z35" i="5"/>
  <c r="L35" i="5" s="1"/>
  <c r="Z34" i="5"/>
  <c r="L34" i="5" s="1"/>
  <c r="Z33" i="5"/>
  <c r="L33" i="5" s="1"/>
  <c r="Z18" i="5"/>
  <c r="L18" i="5" s="1"/>
  <c r="Z16" i="5"/>
  <c r="L16" i="5" s="1"/>
  <c r="Z15" i="5"/>
  <c r="Z14" i="5"/>
  <c r="Z11" i="5"/>
  <c r="Z10" i="5"/>
  <c r="Q38" i="5"/>
  <c r="L5" i="6" l="1"/>
  <c r="M5" i="6" s="1"/>
  <c r="R5" i="6" s="1"/>
  <c r="L6" i="6"/>
  <c r="M6" i="6" s="1"/>
  <c r="R6" i="6" s="1"/>
  <c r="L28" i="11"/>
  <c r="M28" i="11" s="1"/>
  <c r="R28" i="11" s="1"/>
  <c r="L27" i="11"/>
  <c r="M27" i="11" s="1"/>
  <c r="R27" i="11" s="1"/>
  <c r="L8" i="11"/>
  <c r="M8" i="11" s="1"/>
  <c r="L19" i="9"/>
  <c r="M19" i="9" s="1"/>
  <c r="R19" i="9" s="1"/>
  <c r="L28" i="5"/>
  <c r="M28" i="5" s="1"/>
  <c r="R28" i="5" s="1"/>
  <c r="L15" i="5"/>
  <c r="M15" i="5" s="1"/>
  <c r="R15" i="5" s="1"/>
  <c r="L14" i="5"/>
  <c r="M14" i="5" s="1"/>
  <c r="R14" i="5" s="1"/>
  <c r="L13" i="5"/>
  <c r="M13" i="5" s="1"/>
  <c r="R13" i="5" s="1"/>
  <c r="L11" i="5"/>
  <c r="M11" i="5" s="1"/>
  <c r="R11" i="5" s="1"/>
  <c r="L10" i="5"/>
  <c r="M10" i="5" s="1"/>
  <c r="R10" i="5" s="1"/>
  <c r="L9" i="5"/>
  <c r="M9" i="5" s="1"/>
  <c r="R9" i="5" s="1"/>
  <c r="L8" i="5"/>
  <c r="M8" i="5" s="1"/>
  <c r="R8" i="5" s="1"/>
  <c r="L49" i="6"/>
  <c r="M49" i="6" s="1"/>
  <c r="R49" i="6" s="1"/>
  <c r="L13" i="6"/>
  <c r="M13" i="6" s="1"/>
  <c r="R13" i="6" s="1"/>
  <c r="L16" i="2"/>
  <c r="M16" i="2" s="1"/>
  <c r="R16" i="2" s="1"/>
  <c r="L15" i="2"/>
  <c r="M15" i="2" s="1"/>
  <c r="R15" i="2" s="1"/>
  <c r="L12" i="2"/>
  <c r="M12" i="2" s="1"/>
  <c r="R12" i="2" s="1"/>
  <c r="M11" i="16"/>
  <c r="R11" i="16" s="1"/>
  <c r="M15" i="16"/>
  <c r="R15" i="16" s="1"/>
  <c r="M10" i="16"/>
  <c r="R10" i="16" s="1"/>
  <c r="M8" i="16"/>
  <c r="R8" i="16" s="1"/>
  <c r="M12" i="16"/>
  <c r="R12" i="16" s="1"/>
  <c r="M14" i="16"/>
  <c r="R14" i="16" s="1"/>
  <c r="M9" i="16"/>
  <c r="R9" i="16" s="1"/>
  <c r="M13" i="16"/>
  <c r="R13" i="16" s="1"/>
  <c r="M9" i="14"/>
  <c r="R9" i="14" s="1"/>
  <c r="M10" i="14"/>
  <c r="R10" i="14" s="1"/>
  <c r="M20" i="14"/>
  <c r="R20" i="14" s="1"/>
  <c r="M18" i="14"/>
  <c r="R18" i="14" s="1"/>
  <c r="M24" i="14"/>
  <c r="R24" i="14" s="1"/>
  <c r="M8" i="14"/>
  <c r="R8" i="14" s="1"/>
  <c r="M19" i="14"/>
  <c r="R19" i="14" s="1"/>
  <c r="M26" i="14"/>
  <c r="R26" i="14" s="1"/>
  <c r="M27" i="12"/>
  <c r="R27" i="12" s="1"/>
  <c r="M8" i="12"/>
  <c r="R8" i="12" s="1"/>
  <c r="M19" i="12"/>
  <c r="R19" i="12" s="1"/>
  <c r="M26" i="12"/>
  <c r="R26" i="12" s="1"/>
  <c r="M20" i="12"/>
  <c r="R20" i="12" s="1"/>
  <c r="M9" i="12"/>
  <c r="R9" i="12" s="1"/>
  <c r="M16" i="10"/>
  <c r="R16" i="10" s="1"/>
  <c r="M13" i="10"/>
  <c r="R13" i="10" s="1"/>
  <c r="M10" i="10"/>
  <c r="R10" i="10" s="1"/>
  <c r="M14" i="10"/>
  <c r="R14" i="10" s="1"/>
  <c r="M26" i="10"/>
  <c r="R26" i="10" s="1"/>
  <c r="M12" i="10"/>
  <c r="R12" i="10" s="1"/>
  <c r="M8" i="10"/>
  <c r="R8" i="10" s="1"/>
  <c r="M11" i="10"/>
  <c r="R11" i="10" s="1"/>
  <c r="M15" i="10"/>
  <c r="R15" i="10" s="1"/>
  <c r="M24" i="10"/>
  <c r="R24" i="10" s="1"/>
  <c r="M27" i="10"/>
  <c r="R27" i="10" s="1"/>
  <c r="M30" i="5"/>
  <c r="R30" i="5" s="1"/>
  <c r="M27" i="9"/>
  <c r="R27" i="9" s="1"/>
  <c r="M28" i="9"/>
  <c r="R28" i="9" s="1"/>
  <c r="M26" i="9"/>
  <c r="R26" i="9" s="1"/>
  <c r="M25" i="9"/>
  <c r="R25" i="9" s="1"/>
  <c r="M5" i="8"/>
  <c r="R5" i="8" s="1"/>
  <c r="M6" i="8"/>
  <c r="R6" i="8" s="1"/>
  <c r="M8" i="8"/>
  <c r="R8" i="8" s="1"/>
  <c r="M31" i="8"/>
  <c r="R31" i="8" s="1"/>
  <c r="M9" i="8"/>
  <c r="R9" i="8" s="1"/>
  <c r="M30" i="8"/>
  <c r="R30" i="8" s="1"/>
  <c r="M35" i="8"/>
  <c r="R35" i="8" s="1"/>
  <c r="M15" i="8"/>
  <c r="R15" i="8" s="1"/>
  <c r="M26" i="8"/>
  <c r="R26" i="8" s="1"/>
  <c r="M33" i="8"/>
  <c r="R33" i="8" s="1"/>
  <c r="M34" i="8"/>
  <c r="R34" i="8" s="1"/>
  <c r="M12" i="8"/>
  <c r="R12" i="8" s="1"/>
  <c r="M29" i="8"/>
  <c r="R29" i="8" s="1"/>
  <c r="M16" i="8"/>
  <c r="R16" i="8" s="1"/>
  <c r="M27" i="8"/>
  <c r="R27" i="8" s="1"/>
  <c r="M13" i="8"/>
  <c r="R13" i="8" s="1"/>
  <c r="M14" i="8"/>
  <c r="R14" i="8" s="1"/>
  <c r="M28" i="8"/>
  <c r="R28" i="8" s="1"/>
  <c r="M21" i="7"/>
  <c r="R21" i="7" s="1"/>
  <c r="M10" i="7"/>
  <c r="R10" i="7" s="1"/>
  <c r="M11" i="7"/>
  <c r="R11" i="7" s="1"/>
  <c r="M8" i="7"/>
  <c r="R8" i="7" s="1"/>
  <c r="M19" i="7"/>
  <c r="R19" i="7" s="1"/>
  <c r="M9" i="7"/>
  <c r="R9" i="7" s="1"/>
  <c r="M20" i="7"/>
  <c r="R20" i="7" s="1"/>
  <c r="M18" i="7"/>
  <c r="R18" i="7" s="1"/>
  <c r="M18" i="5"/>
  <c r="R18" i="5" s="1"/>
  <c r="M34" i="5"/>
  <c r="R34" i="5" s="1"/>
  <c r="M16" i="5"/>
  <c r="R16" i="5" s="1"/>
  <c r="M5" i="5"/>
  <c r="R5" i="5" s="1"/>
  <c r="M12" i="5"/>
  <c r="R12" i="5" s="1"/>
  <c r="M29" i="5"/>
  <c r="R29" i="5" s="1"/>
  <c r="M27" i="5"/>
  <c r="R27" i="5" s="1"/>
  <c r="M32" i="5"/>
  <c r="R32" i="5" s="1"/>
  <c r="R35" i="5"/>
  <c r="M14" i="6"/>
  <c r="R14" i="6" s="1"/>
  <c r="M8" i="6"/>
  <c r="R8" i="6" s="1"/>
  <c r="M15" i="6"/>
  <c r="R15" i="6" s="1"/>
  <c r="M9" i="6"/>
  <c r="R9" i="6" s="1"/>
  <c r="M16" i="6"/>
  <c r="R16" i="6" s="1"/>
  <c r="M50" i="6"/>
  <c r="R50" i="6" s="1"/>
  <c r="M51" i="6"/>
  <c r="R51" i="6" s="1"/>
  <c r="M11" i="2"/>
  <c r="R11" i="2" s="1"/>
  <c r="M8" i="2"/>
  <c r="R8" i="2" s="1"/>
  <c r="M6" i="2"/>
  <c r="R6" i="2" s="1"/>
  <c r="M9" i="2"/>
  <c r="R9" i="2" s="1"/>
  <c r="M10" i="2"/>
  <c r="R10" i="2" s="1"/>
  <c r="M15" i="12" l="1"/>
  <c r="R15" i="12" s="1"/>
  <c r="M17" i="12"/>
  <c r="R17" i="12" s="1"/>
  <c r="M13" i="12"/>
  <c r="R13" i="12" s="1"/>
  <c r="R43" i="11"/>
  <c r="M17" i="10"/>
  <c r="R17" i="10" s="1"/>
  <c r="M28" i="10"/>
  <c r="R28" i="10" s="1"/>
  <c r="M18" i="8"/>
  <c r="R18" i="8" s="1"/>
  <c r="M20" i="8"/>
  <c r="R20" i="8" s="1"/>
  <c r="R38" i="5"/>
  <c r="R18" i="2"/>
  <c r="R44" i="16" l="1"/>
  <c r="R38" i="14"/>
  <c r="R55" i="14" s="1"/>
  <c r="R29" i="12"/>
  <c r="R31" i="10"/>
  <c r="R34" i="9"/>
  <c r="R37" i="8"/>
  <c r="R23" i="7"/>
  <c r="R53" i="6"/>
</calcChain>
</file>

<file path=xl/sharedStrings.xml><?xml version="1.0" encoding="utf-8"?>
<sst xmlns="http://schemas.openxmlformats.org/spreadsheetml/2006/main" count="2960" uniqueCount="378">
  <si>
    <t>Armour</t>
  </si>
  <si>
    <t>Quality</t>
  </si>
  <si>
    <t>General</t>
  </si>
  <si>
    <t>Troop Name</t>
  </si>
  <si>
    <t>Troop Type</t>
  </si>
  <si>
    <t>Bases per Unit</t>
  </si>
  <si>
    <t>Total Units</t>
  </si>
  <si>
    <t>Shooting</t>
  </si>
  <si>
    <t>1 - 3</t>
  </si>
  <si>
    <t>Core Troops:</t>
  </si>
  <si>
    <t>Elite</t>
  </si>
  <si>
    <t>Average</t>
  </si>
  <si>
    <t>Heavy Armour</t>
  </si>
  <si>
    <t>Medium Armour</t>
  </si>
  <si>
    <t xml:space="preserve">Average </t>
  </si>
  <si>
    <t>Light Artillery</t>
  </si>
  <si>
    <t>Lance</t>
  </si>
  <si>
    <t>Other</t>
  </si>
  <si>
    <t xml:space="preserve">Artillery </t>
  </si>
  <si>
    <t>Fortifications</t>
  </si>
  <si>
    <t>ARMY LIST</t>
  </si>
  <si>
    <t>TIMELINE</t>
  </si>
  <si>
    <t>0 - 2</t>
  </si>
  <si>
    <t>0 - 4</t>
  </si>
  <si>
    <t>Ferocious Charge</t>
  </si>
  <si>
    <t>Special Abilities</t>
  </si>
  <si>
    <t>Units</t>
  </si>
  <si>
    <t>Points</t>
  </si>
  <si>
    <t>Basic</t>
  </si>
  <si>
    <t>Missile Weapon</t>
  </si>
  <si>
    <t>Special 1</t>
  </si>
  <si>
    <t>Special 2</t>
  </si>
  <si>
    <t>Total per Base</t>
  </si>
  <si>
    <t>Cin C</t>
  </si>
  <si>
    <t>Additional Generals</t>
  </si>
  <si>
    <t>ARMY POINTS</t>
  </si>
  <si>
    <t>POINTS PER BASE CALCULATOR</t>
  </si>
  <si>
    <t xml:space="preserve">Heavy Artillery </t>
  </si>
  <si>
    <t>1 - 4</t>
  </si>
  <si>
    <t>3 - 16</t>
  </si>
  <si>
    <t>Optional troops:</t>
  </si>
  <si>
    <t>0 - 1</t>
  </si>
  <si>
    <t>Heavy Weapon</t>
  </si>
  <si>
    <t>2 - 10</t>
  </si>
  <si>
    <t>Heavy Artillery</t>
  </si>
  <si>
    <t xml:space="preserve">Allies </t>
  </si>
  <si>
    <t>2 - 8</t>
  </si>
  <si>
    <t>0 - 3</t>
  </si>
  <si>
    <t>0 - 6</t>
  </si>
  <si>
    <t>0 - 10</t>
  </si>
  <si>
    <t>3 - 25</t>
  </si>
  <si>
    <t>2 - 4</t>
  </si>
  <si>
    <t>0 - 5</t>
  </si>
  <si>
    <t>1 - 6</t>
  </si>
  <si>
    <t>1 - 2</t>
  </si>
  <si>
    <t>2 - 6</t>
  </si>
  <si>
    <t>Any Date</t>
  </si>
  <si>
    <t>EARLY 17TH CENTURY FRENCH 1610 - 1635</t>
  </si>
  <si>
    <t>LATE 80 YEARS WAR DUTCH 1590 - 1648</t>
  </si>
  <si>
    <t>Cuirassier</t>
  </si>
  <si>
    <t>Only from 1640</t>
  </si>
  <si>
    <t>Shock Cavalry</t>
  </si>
  <si>
    <t>Pistol</t>
  </si>
  <si>
    <t>Dragoons</t>
  </si>
  <si>
    <t>Dragoon</t>
  </si>
  <si>
    <t>Carbine</t>
  </si>
  <si>
    <t>Infantry Hopen</t>
  </si>
  <si>
    <t>Shot</t>
  </si>
  <si>
    <t>Pike</t>
  </si>
  <si>
    <t>Musket</t>
  </si>
  <si>
    <t>Base Points per Unit</t>
  </si>
  <si>
    <t>Unit Points</t>
  </si>
  <si>
    <t>Field Guns</t>
  </si>
  <si>
    <t>Medium Artillery</t>
  </si>
  <si>
    <t>Optional Troops:</t>
  </si>
  <si>
    <t>LATE IMPERIAL SPANISH  1621 - 1659</t>
  </si>
  <si>
    <t>Allies:</t>
  </si>
  <si>
    <t>French Allies (Only from 1621 to 1639) - Early 17th Century French</t>
  </si>
  <si>
    <t>Guardias viejas</t>
  </si>
  <si>
    <t>Only before 1635</t>
  </si>
  <si>
    <t>Caballos corazas</t>
  </si>
  <si>
    <t>Only before 1635 or Army of Italy</t>
  </si>
  <si>
    <t>Army of Flanders only from 1635</t>
  </si>
  <si>
    <t>Arquebusiers</t>
  </si>
  <si>
    <t>Tercios viejos espanoles</t>
  </si>
  <si>
    <t>Only Army of Flanders before 1635</t>
  </si>
  <si>
    <t>Only Army of Flanders from 1635</t>
  </si>
  <si>
    <t>Only Army of Italy</t>
  </si>
  <si>
    <t>Arquebus</t>
  </si>
  <si>
    <t>Other Spanish Tercios and "Tercios de las Naciones"</t>
  </si>
  <si>
    <t>Other Foreign Regiments</t>
  </si>
  <si>
    <t>Only from 1626 to 1634</t>
  </si>
  <si>
    <t>Only from 1635</t>
  </si>
  <si>
    <t>1 - 9</t>
  </si>
  <si>
    <t>Austrian Habsburg supplied Croats or similar</t>
  </si>
  <si>
    <t>Skirmish Cavalry</t>
  </si>
  <si>
    <t>Breastworks and Redoubts</t>
  </si>
  <si>
    <t>Field Fortifications</t>
  </si>
  <si>
    <t>Imperialist Allies (Only from 1632 to 1639) - Later 30 Years War German (Imperial Options)</t>
  </si>
  <si>
    <t>Cuirassiers</t>
  </si>
  <si>
    <t>Chevaux-legers or Carabins</t>
  </si>
  <si>
    <t>Shooting Cavalry</t>
  </si>
  <si>
    <t>Forlorn Hope Carabins</t>
  </si>
  <si>
    <t>Veteran Guard Infantry</t>
  </si>
  <si>
    <t>Only before 1623</t>
  </si>
  <si>
    <t>Only from 1623</t>
  </si>
  <si>
    <t>Other Guard, Vieux and Petits Vieux Infantry</t>
  </si>
  <si>
    <t>Enfants Perdu</t>
  </si>
  <si>
    <t>Enfants Perdu led by Kings Musketeers</t>
  </si>
  <si>
    <t>Skirmish Infantry</t>
  </si>
  <si>
    <t>Other French Infantry and Militia</t>
  </si>
  <si>
    <t>Foreign Infantry Regiments</t>
  </si>
  <si>
    <t>THIRTY YEARS WAR DANISH 1611 - 1648</t>
  </si>
  <si>
    <t>Only from 1629</t>
  </si>
  <si>
    <t>Infantry Regiments</t>
  </si>
  <si>
    <t>Only before 1629</t>
  </si>
  <si>
    <t>Marines</t>
  </si>
  <si>
    <t>Entrenchments and Barricades</t>
  </si>
  <si>
    <t>0 - 48</t>
  </si>
  <si>
    <t>German Mercenary Allies (only from 1624 to 1626) - Early Thirty Years War German Protestant</t>
  </si>
  <si>
    <t>SPECIAL CAMPAIGNS</t>
  </si>
  <si>
    <t>Total</t>
  </si>
  <si>
    <t>Only Danish intervention during the Thirty Years War (1625 to 1629)</t>
  </si>
  <si>
    <t>German Mercenary Cuirassier</t>
  </si>
  <si>
    <t>German Mercenary Reiter</t>
  </si>
  <si>
    <t>German Mercenary Foot</t>
  </si>
  <si>
    <t>3 - 12</t>
  </si>
  <si>
    <t>EARLY THIRTY YEARS WAR GERMAN PROTESTANT 1618 - 1631</t>
  </si>
  <si>
    <t>Savoyard Allies (only from 1625 to 1626) - Early Thirty Years War German Protestant</t>
  </si>
  <si>
    <t>Only from 1626</t>
  </si>
  <si>
    <t>Bandeller Reiter</t>
  </si>
  <si>
    <t>Only before 1626</t>
  </si>
  <si>
    <t>Other Foot Regiments</t>
  </si>
  <si>
    <t>Ill-equipped Foot</t>
  </si>
  <si>
    <t>Large Foot Regiments</t>
  </si>
  <si>
    <t>Late Imperial Spanish Army Notes</t>
  </si>
  <si>
    <t>Early Thirty Years War German Protestant Army Notes</t>
  </si>
  <si>
    <t>Early 17th Century French Army Notes</t>
  </si>
  <si>
    <t>Allies</t>
  </si>
  <si>
    <r>
      <t>Allies</t>
    </r>
    <r>
      <rPr>
        <sz val="10"/>
        <color rgb="FFFF0000"/>
        <rFont val="Arial"/>
        <family val="2"/>
      </rPr>
      <t>*</t>
    </r>
  </si>
  <si>
    <r>
      <t>Mantuan Allies</t>
    </r>
    <r>
      <rPr>
        <sz val="10"/>
        <color rgb="FFFF0000"/>
        <rFont val="Arial"/>
        <family val="2"/>
      </rPr>
      <t xml:space="preserve">* </t>
    </r>
    <r>
      <rPr>
        <sz val="10"/>
        <rFont val="Arial"/>
        <family val="2"/>
      </rPr>
      <t>(only from 1625 to 1626) - Early Thirty Years War German Protestant</t>
    </r>
  </si>
  <si>
    <r>
      <t>Mantuan Allies</t>
    </r>
    <r>
      <rPr>
        <sz val="10"/>
        <color rgb="FFFF0000"/>
        <rFont val="Arial"/>
        <family val="2"/>
      </rPr>
      <t>*</t>
    </r>
  </si>
  <si>
    <t>Thirty Years War Danish Army Notes</t>
  </si>
  <si>
    <t>Ungarn</t>
  </si>
  <si>
    <t>Dragoner</t>
  </si>
  <si>
    <t>Musketenkompanien</t>
  </si>
  <si>
    <t>Schanzen and Barrikaden</t>
  </si>
  <si>
    <r>
      <t>Dutch Infantry</t>
    </r>
    <r>
      <rPr>
        <sz val="10"/>
        <color rgb="FFFF0000"/>
        <rFont val="Arial"/>
        <family val="2"/>
      </rPr>
      <t>*</t>
    </r>
  </si>
  <si>
    <t>No more then half of the Dutch Infantry can be of Average quality</t>
  </si>
  <si>
    <t>EARLY THIRTY YEARS WAR GERMAN CATHOLIC 1618 - 1632</t>
  </si>
  <si>
    <t>Only from 1628</t>
  </si>
  <si>
    <t>Bandellier Reiter</t>
  </si>
  <si>
    <t>Fanatic</t>
  </si>
  <si>
    <t>1 - 5</t>
  </si>
  <si>
    <t>Only Catholic League Army</t>
  </si>
  <si>
    <t>Any</t>
  </si>
  <si>
    <t>Early Thirty Years War German Catholic Army Notes</t>
  </si>
  <si>
    <r>
      <t>Allies</t>
    </r>
    <r>
      <rPr>
        <b/>
        <sz val="10"/>
        <color rgb="FFFF0000"/>
        <rFont val="Arial"/>
        <family val="2"/>
      </rPr>
      <t>*</t>
    </r>
  </si>
  <si>
    <t>Tilly's Veterans</t>
  </si>
  <si>
    <t>Only Tilly's League army from 1622 to 1631</t>
  </si>
  <si>
    <t>Other Veteran Infantry</t>
  </si>
  <si>
    <t>Militia Regiments</t>
  </si>
  <si>
    <t>Crabaten, Ungarn and Kossaken</t>
  </si>
  <si>
    <t>Schutzenkompanien</t>
  </si>
  <si>
    <t>Tartschier</t>
  </si>
  <si>
    <t>Spanish Allies (before 1626) - Late Imperial Spanish</t>
  </si>
  <si>
    <t>French Allies (only Savoy 1625 to 1626) - Early 17th Century French</t>
  </si>
  <si>
    <t>Standard Formation</t>
  </si>
  <si>
    <t>Cavalry Column</t>
  </si>
  <si>
    <t>Cavalry Column / Skirmish Order</t>
  </si>
  <si>
    <t>Infantry Line</t>
  </si>
  <si>
    <t>Skirmish Order</t>
  </si>
  <si>
    <r>
      <t>Late Tercio</t>
    </r>
    <r>
      <rPr>
        <sz val="10"/>
        <color rgb="FFFF0000"/>
        <rFont val="Arial"/>
        <family val="2"/>
      </rPr>
      <t>*</t>
    </r>
  </si>
  <si>
    <t>The number of bases shown here are the minimum for the Late Tercio. These may be increased up to the maximum permitted if the appropriate points are paid</t>
  </si>
  <si>
    <t>Only one allied contingent can be fielded.</t>
  </si>
  <si>
    <t>Can only include Bandeller Reiter and Infantry Regiments.</t>
  </si>
  <si>
    <t>Late 80 Years War Dutch Army Notes</t>
  </si>
  <si>
    <r>
      <t>Early Tercio</t>
    </r>
    <r>
      <rPr>
        <sz val="10"/>
        <color rgb="FFFF0000"/>
        <rFont val="Arial"/>
        <family val="2"/>
      </rPr>
      <t>*</t>
    </r>
  </si>
  <si>
    <t>The number of bases shown here are the minimum for the Early Tercio. These may be increased up to the maximum permitted if the appropriate points are paid</t>
  </si>
  <si>
    <t>0 - 8</t>
  </si>
  <si>
    <t>1 - 10</t>
  </si>
  <si>
    <t>3 - 11</t>
  </si>
  <si>
    <r>
      <t>Swordsmen</t>
    </r>
    <r>
      <rPr>
        <sz val="10"/>
        <color rgb="FFFF0000"/>
        <rFont val="Arial"/>
        <family val="2"/>
      </rPr>
      <t>*</t>
    </r>
  </si>
  <si>
    <t>The number of bases shown here are the minimum for Swordsmen. These may be increased up to the maximum permitted if the appropriate points are paid</t>
  </si>
  <si>
    <t>EARLY THIRTY YEARS WAR SWEDISH 1630 - 1634</t>
  </si>
  <si>
    <t>Swedish Latta Ryttareand veteran German Cavalry</t>
  </si>
  <si>
    <t>only before 1633</t>
  </si>
  <si>
    <t>Only from 1632</t>
  </si>
  <si>
    <t>Finnish hakkapeliita</t>
  </si>
  <si>
    <t>Mercenary karbinryttare</t>
  </si>
  <si>
    <t>Only Yellow Brigade before 1633</t>
  </si>
  <si>
    <t>Veteran "Colour regiments"</t>
  </si>
  <si>
    <t>Other regiments</t>
  </si>
  <si>
    <t>Salvo</t>
  </si>
  <si>
    <t>12-pounder Gun</t>
  </si>
  <si>
    <t>24-pounder Gun</t>
  </si>
  <si>
    <t>Dragoons and mounted Jaegers</t>
  </si>
  <si>
    <t>German or Livonian Cuirassier</t>
  </si>
  <si>
    <t>Mercenary Infantry Regiments</t>
  </si>
  <si>
    <t>Only from 1633</t>
  </si>
  <si>
    <t>French Allies (only in 1632) - Early 17th Century French</t>
  </si>
  <si>
    <t>Early Thirty Years War Swedish Army Notes</t>
  </si>
  <si>
    <r>
      <t>Saxon</t>
    </r>
    <r>
      <rPr>
        <sz val="10"/>
        <color rgb="FFFF0000"/>
        <rFont val="Arial"/>
        <family val="2"/>
      </rPr>
      <t>*</t>
    </r>
    <r>
      <rPr>
        <sz val="10"/>
        <rFont val="Arial"/>
        <family val="2"/>
      </rPr>
      <t>, Hessen-Kassel or other German Protestant allies - Early 30 Years War German Protestant (only in 1631) or Later 30 Years War German (only from 1632)</t>
    </r>
  </si>
  <si>
    <r>
      <t>Saxon</t>
    </r>
    <r>
      <rPr>
        <sz val="10"/>
        <color rgb="FFFF0000"/>
        <rFont val="Arial"/>
        <family val="2"/>
      </rPr>
      <t>*</t>
    </r>
  </si>
  <si>
    <t>Saxon allies in 1631 cannot have more than one Average infantry regiment</t>
  </si>
  <si>
    <t>LATER THIRTY YEARS WAR GERMAN May 1632 to 1648</t>
  </si>
  <si>
    <t>Kuirassiere</t>
  </si>
  <si>
    <t>Only from 1635 to 1638</t>
  </si>
  <si>
    <t>Veteran Infantry Regiments</t>
  </si>
  <si>
    <t>Poor quality Infantry Regiments</t>
  </si>
  <si>
    <t>Only Imperial before 1639</t>
  </si>
  <si>
    <t>Spanish Allies (Only Catholics before 1640) - Late Imperial Spanish</t>
  </si>
  <si>
    <t>French Allies (only Protestants or Savoy from 1637) - Early 17th Century French (before 1635 or Thirty Years War French (from 1635)</t>
  </si>
  <si>
    <t>Swedish Allies (only Protestants) - Early Thirty Years War Swedish (before 1635) or Later Thirty Years War Swedish and Weimarian (from 1635)</t>
  </si>
  <si>
    <t>Later Thirty Years War German Army Notes</t>
  </si>
  <si>
    <t>Armies</t>
  </si>
  <si>
    <t>Armies must be, nominally at least, either Catholic or Protestant</t>
  </si>
  <si>
    <t>Protestant Armies</t>
  </si>
  <si>
    <t>Cannot use more than one regiment of Skirmish Cavalry</t>
  </si>
  <si>
    <t>Armoured Pike</t>
  </si>
  <si>
    <t>Other than Catholic Imperial Armies, Armoured Pike cannot be used from 1635. Catholic Imperial Armies cannot have more than half their infantry regiments with Armoured Pike</t>
  </si>
  <si>
    <t>No more than one allied contingent can be used</t>
  </si>
  <si>
    <t>The number of bases shown here is the minimum for Swordsmen. These may be increased up to the maximum permitted if the appropriate points are paid</t>
  </si>
  <si>
    <t>Swedish and German "Demi-Cuirassier"</t>
  </si>
  <si>
    <t>German or Swedish Infantry Regiments</t>
  </si>
  <si>
    <t>LATE THIRTY YEARS WAR SWEDISH AND WEIMARIAN 1634 - 1648</t>
  </si>
  <si>
    <t>French Infantry Regiments</t>
  </si>
  <si>
    <t>Only Weimarians from 1637</t>
  </si>
  <si>
    <t>Mercenary Bandellier Reiter</t>
  </si>
  <si>
    <t>German Protestant Allies - Later Thirty Years War German</t>
  </si>
  <si>
    <t>French Allies - Thirty Years War French</t>
  </si>
  <si>
    <t>THIRTY YEARS WAR FRENCH 1635 - 1648</t>
  </si>
  <si>
    <t>Chevaux-legers, Gendarmerie or Carabins</t>
  </si>
  <si>
    <t>Only before 1643</t>
  </si>
  <si>
    <t>Only from 1643</t>
  </si>
  <si>
    <t>4 - 8</t>
  </si>
  <si>
    <t>Guard and Vieux Infantry</t>
  </si>
  <si>
    <t>Petits Vieux and new Infantry</t>
  </si>
  <si>
    <t>Artillery</t>
  </si>
  <si>
    <t>Newly raised French Infantry and Militia</t>
  </si>
  <si>
    <t>Ditches and Barricades</t>
  </si>
  <si>
    <t>0 - 20</t>
  </si>
  <si>
    <t>German Allies - Later Thirty Years War German</t>
  </si>
  <si>
    <t>Weimarian Allies (only before 1644) - Later Thirty Years War Swedish and Weimarian</t>
  </si>
  <si>
    <t>Swedish Allies - Later Thirty Years War Swedish and Weimarian</t>
  </si>
  <si>
    <t>Dutch Allies (Only before 1640) - Later Eighty Years War Dutch</t>
  </si>
  <si>
    <t>Dutch Allies (Only Protestants) - Later Eighty Years War Dutch</t>
  </si>
  <si>
    <t>Catalan War from 1641 - no allies allowed</t>
  </si>
  <si>
    <t>French Militia</t>
  </si>
  <si>
    <r>
      <t>Catalan Tercios and Militia</t>
    </r>
    <r>
      <rPr>
        <sz val="10"/>
        <color rgb="FFFF0000"/>
        <rFont val="Arial"/>
        <family val="2"/>
      </rPr>
      <t>*</t>
    </r>
  </si>
  <si>
    <t>These units do not count as Tercios as defined in the Formations</t>
  </si>
  <si>
    <t>Miquelets</t>
  </si>
  <si>
    <t>THIRTY YEARS WAR PENINSULAR SPANISH 1635- 1659</t>
  </si>
  <si>
    <t>Guardias Viejas</t>
  </si>
  <si>
    <t>Caballos Corazas</t>
  </si>
  <si>
    <t>Arquebusier</t>
  </si>
  <si>
    <t>Old Tercio Foot</t>
  </si>
  <si>
    <t>Only from 1644</t>
  </si>
  <si>
    <t>Temporary or Auxiliary Tercios</t>
  </si>
  <si>
    <t>Only before 1637</t>
  </si>
  <si>
    <t>Provincial Tercios</t>
  </si>
  <si>
    <t>Only from 1637 to 1643</t>
  </si>
  <si>
    <t>Newly Raised Tercios</t>
  </si>
  <si>
    <t>Foreign Regiments not in Tercio</t>
  </si>
  <si>
    <t>Only before 1644</t>
  </si>
  <si>
    <t>Only after 1652</t>
  </si>
  <si>
    <t>Thirty Years War Peninsular Spanish Army Notes</t>
  </si>
  <si>
    <t>Thirty Years War French Army Notes</t>
  </si>
  <si>
    <t>SCOTS COVENANTER 1639 - 1652</t>
  </si>
  <si>
    <t>Horse</t>
  </si>
  <si>
    <t>Only before 1642</t>
  </si>
  <si>
    <t>Only from 1642 to 1649</t>
  </si>
  <si>
    <t>Only from 1650</t>
  </si>
  <si>
    <t>Foot Regiments</t>
  </si>
  <si>
    <t>3 - 20</t>
  </si>
  <si>
    <t>6 - 28</t>
  </si>
  <si>
    <t>Only from 1642 to 1649 except in England 1644</t>
  </si>
  <si>
    <t>6 - 20</t>
  </si>
  <si>
    <t>Frame Guns</t>
  </si>
  <si>
    <t>Campbell of Lawers regiment</t>
  </si>
  <si>
    <t>Only in Scotland 1645 to 1650</t>
  </si>
  <si>
    <t>Unregimented Highlanders</t>
  </si>
  <si>
    <t>Only in Scotland 1644 to 1645</t>
  </si>
  <si>
    <t>Only from 1642 to 1644</t>
  </si>
  <si>
    <t>Only from 1645</t>
  </si>
  <si>
    <t>Moss Troopers</t>
  </si>
  <si>
    <t>Pistols</t>
  </si>
  <si>
    <t>Scots Covenanter Army Notes</t>
  </si>
  <si>
    <t>Only in England in 1644</t>
  </si>
  <si>
    <t>Foot</t>
  </si>
  <si>
    <t>3 - 17</t>
  </si>
  <si>
    <t>3 - 6</t>
  </si>
  <si>
    <t>Only "Engagers" in England in 1648</t>
  </si>
  <si>
    <t>English Commander - Sir Marmaduke Langdale</t>
  </si>
  <si>
    <t>English Royalist Horse</t>
  </si>
  <si>
    <t>English Royalist Infantry</t>
  </si>
  <si>
    <t>SCOTS ROYALIST 1639 - 1645</t>
  </si>
  <si>
    <t>Only in 1639</t>
  </si>
  <si>
    <t>Scots Royalist Army Notes</t>
  </si>
  <si>
    <t>Only in 1645</t>
  </si>
  <si>
    <t>Scottish Foot</t>
  </si>
  <si>
    <t>3 - 15</t>
  </si>
  <si>
    <t>4 - 20</t>
  </si>
  <si>
    <t>Only in 1644</t>
  </si>
  <si>
    <t>1 - 13</t>
  </si>
  <si>
    <t>2 - 14</t>
  </si>
  <si>
    <t>2 - 15</t>
  </si>
  <si>
    <t>Irish Brigade</t>
  </si>
  <si>
    <t>1 - 8</t>
  </si>
  <si>
    <t>Only in 1644 and 1645</t>
  </si>
  <si>
    <t>Only in 1639 and 1645</t>
  </si>
  <si>
    <t>McCollas Bodyguard</t>
  </si>
  <si>
    <t>Strathbogie Regiment</t>
  </si>
  <si>
    <t>EARLY ENGLISH CIVIL WAR ROYALIST 1642 - July 1643</t>
  </si>
  <si>
    <t>Early English Civil War Royalist Army Notes</t>
  </si>
  <si>
    <t>Only in 1642</t>
  </si>
  <si>
    <t>2 - 9</t>
  </si>
  <si>
    <t>3 - 9</t>
  </si>
  <si>
    <t>0 - 11</t>
  </si>
  <si>
    <t>2 - 12</t>
  </si>
  <si>
    <t>EARLY ENGLISH CIVIL WAR PARLIAMENTARIAN 1642 - 1645</t>
  </si>
  <si>
    <t>Early English Civil War Parliamentarian Army Notes</t>
  </si>
  <si>
    <t>Only from late 1643</t>
  </si>
  <si>
    <t>Only Ironsides in late 1643</t>
  </si>
  <si>
    <t>Only Eastern Association in 1644</t>
  </si>
  <si>
    <t>Veteran Foot</t>
  </si>
  <si>
    <t>2 - 16</t>
  </si>
  <si>
    <r>
      <t>Cuirassier</t>
    </r>
    <r>
      <rPr>
        <sz val="10"/>
        <color rgb="FFFF0000"/>
        <rFont val="Arial"/>
        <family val="2"/>
      </rPr>
      <t>*</t>
    </r>
  </si>
  <si>
    <t>Cannot be used with Ironsides</t>
  </si>
  <si>
    <t>Later English Civil War Royalist Army Notes</t>
  </si>
  <si>
    <t>LATER ENGLISH CIVIL WAR ROYALIST July 1643 - 1646</t>
  </si>
  <si>
    <t>4 - 10</t>
  </si>
  <si>
    <t>Regional Foot regiments</t>
  </si>
  <si>
    <t>6 - 12</t>
  </si>
  <si>
    <t>Firelocks</t>
  </si>
  <si>
    <t>NEW MODEL ARMY 1645 - 1660</t>
  </si>
  <si>
    <t>New Model Army Notes</t>
  </si>
  <si>
    <t>Only from 1646</t>
  </si>
  <si>
    <t>Association or Militia Horse</t>
  </si>
  <si>
    <t>Association or Militia Foot</t>
  </si>
  <si>
    <t>Poor</t>
  </si>
  <si>
    <t>1590 - 1648</t>
  </si>
  <si>
    <t>80 Years War Dutch</t>
  </si>
  <si>
    <t>Late Imperial Spanish</t>
  </si>
  <si>
    <t>Early French</t>
  </si>
  <si>
    <t>30 Yrs War Danish</t>
  </si>
  <si>
    <t>Early 30 Yrs War Germ Prot</t>
  </si>
  <si>
    <t>Early 30 Yrs War Germ Cath</t>
  </si>
  <si>
    <t>Early 30 Yrs War Swedish</t>
  </si>
  <si>
    <t>30 Yrs War French</t>
  </si>
  <si>
    <t>30 Yrs War Pen Span</t>
  </si>
  <si>
    <t>Scots Covenanter</t>
  </si>
  <si>
    <t>Scots Royalist</t>
  </si>
  <si>
    <t>Early ECW Royalist</t>
  </si>
  <si>
    <t>Early ECW Parliament</t>
  </si>
  <si>
    <t>Late ECW Royalist</t>
  </si>
  <si>
    <t>New Model Army</t>
  </si>
  <si>
    <t>1621 - 1659</t>
  </si>
  <si>
    <t>1610 - 1635</t>
  </si>
  <si>
    <t>1611 - 1648</t>
  </si>
  <si>
    <t>1618 - 1631</t>
  </si>
  <si>
    <t>1618 - 1632</t>
  </si>
  <si>
    <t>1630 - 1634</t>
  </si>
  <si>
    <t>Later 30 Yrs War German</t>
  </si>
  <si>
    <t>Late 30 Yrs War Swedish</t>
  </si>
  <si>
    <t>1632 - 1648</t>
  </si>
  <si>
    <t>1634 - 1648</t>
  </si>
  <si>
    <t>1635 - 1648</t>
  </si>
  <si>
    <t>1635 - 1659</t>
  </si>
  <si>
    <t>1639 - 1652</t>
  </si>
  <si>
    <t>1639 - 1645</t>
  </si>
  <si>
    <t>1642 - 1643</t>
  </si>
  <si>
    <t>1642 - 1645</t>
  </si>
  <si>
    <t>1643 - 1646</t>
  </si>
  <si>
    <t>1645 - 1660</t>
  </si>
  <si>
    <t>RISE OF THE MUSKET</t>
  </si>
  <si>
    <t>Infantry deployed in Swedish Brigades</t>
  </si>
  <si>
    <t>Infantry Attack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</si>
</sst>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6969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1">
    <xf numFmtId="0" fontId="0" fillId="0" borderId="0" xfId="0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1" fontId="7" fillId="4" borderId="0" xfId="0" applyNumberFormat="1" applyFont="1" applyFill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/>
    <xf numFmtId="1" fontId="2" fillId="0" borderId="0" xfId="3" applyNumberFormat="1" applyFont="1" applyAlignment="1">
      <alignment vertical="center"/>
    </xf>
    <xf numFmtId="1" fontId="2" fillId="0" borderId="0" xfId="3" applyNumberFormat="1" applyFont="1" applyAlignment="1">
      <alignment horizontal="center"/>
    </xf>
    <xf numFmtId="1" fontId="2" fillId="0" borderId="0" xfId="3" quotePrefix="1" applyNumberFormat="1" applyFont="1" applyAlignment="1">
      <alignment vertical="center"/>
    </xf>
    <xf numFmtId="0" fontId="8" fillId="0" borderId="0" xfId="0" applyFont="1"/>
    <xf numFmtId="0" fontId="9" fillId="0" borderId="10" xfId="0" applyFont="1" applyBorder="1"/>
    <xf numFmtId="1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6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4" borderId="0" xfId="0" applyFill="1"/>
    <xf numFmtId="1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1" fontId="0" fillId="4" borderId="6" xfId="0" applyNumberForma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left" vertical="center"/>
    </xf>
    <xf numFmtId="0" fontId="2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0" xfId="0" applyFill="1" applyBorder="1"/>
    <xf numFmtId="1" fontId="0" fillId="4" borderId="10" xfId="0" applyNumberFormat="1" applyFill="1" applyBorder="1" applyAlignment="1">
      <alignment horizontal="center"/>
    </xf>
    <xf numFmtId="1" fontId="0" fillId="4" borderId="10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1" fontId="0" fillId="4" borderId="11" xfId="0" applyNumberForma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1" fontId="2" fillId="0" borderId="9" xfId="0" quotePrefix="1" applyNumberFormat="1" applyFont="1" applyBorder="1" applyAlignment="1">
      <alignment horizontal="center" vertical="center"/>
    </xf>
    <xf numFmtId="1" fontId="2" fillId="0" borderId="1" xfId="3" quotePrefix="1" applyNumberFormat="1" applyFont="1" applyBorder="1" applyAlignment="1">
      <alignment horizontal="center" vertical="center"/>
    </xf>
    <xf numFmtId="0" fontId="2" fillId="0" borderId="13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8" fillId="0" borderId="12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6" fillId="0" borderId="1" xfId="4" applyBorder="1" applyAlignment="1" applyProtection="1">
      <alignment horizontal="center"/>
    </xf>
    <xf numFmtId="0" fontId="6" fillId="0" borderId="0" xfId="4" applyFill="1" applyBorder="1" applyAlignment="1" applyProtection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quotePrefix="1" applyFont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1" fontId="8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13" xfId="3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0" fontId="2" fillId="0" borderId="11" xfId="3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quotePrefix="1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1" fontId="15" fillId="3" borderId="4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0" fontId="2" fillId="0" borderId="1" xfId="3" quotePrefix="1" applyFont="1" applyBorder="1" applyAlignment="1">
      <alignment horizontal="center" vertical="center"/>
    </xf>
    <xf numFmtId="1" fontId="8" fillId="0" borderId="0" xfId="0" applyNumberFormat="1" applyFont="1"/>
    <xf numFmtId="1" fontId="8" fillId="3" borderId="9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0" borderId="0" xfId="0" quotePrefix="1" applyNumberFormat="1" applyFont="1" applyAlignment="1">
      <alignment horizontal="center" vertical="center"/>
    </xf>
    <xf numFmtId="0" fontId="8" fillId="0" borderId="1" xfId="0" applyFont="1" applyBorder="1"/>
    <xf numFmtId="1" fontId="8" fillId="8" borderId="1" xfId="0" applyNumberFormat="1" applyFont="1" applyFill="1" applyBorder="1" applyAlignment="1">
      <alignment horizontal="center" vertical="center"/>
    </xf>
    <xf numFmtId="0" fontId="9" fillId="0" borderId="11" xfId="0" applyFont="1" applyBorder="1"/>
    <xf numFmtId="1" fontId="2" fillId="0" borderId="1" xfId="0" quotePrefix="1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/>
    <xf numFmtId="0" fontId="8" fillId="0" borderId="1" xfId="0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0" fontId="6" fillId="0" borderId="1" xfId="4" quotePrefix="1" applyBorder="1" applyAlignment="1" applyProtection="1">
      <alignment horizontal="center"/>
    </xf>
    <xf numFmtId="0" fontId="6" fillId="0" borderId="2" xfId="4" quotePrefix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9" xfId="3" applyFont="1" applyFill="1" applyBorder="1" applyAlignment="1">
      <alignment horizontal="center"/>
    </xf>
    <xf numFmtId="0" fontId="4" fillId="5" borderId="10" xfId="3" applyFont="1" applyFill="1" applyBorder="1" applyAlignment="1">
      <alignment horizontal="center"/>
    </xf>
    <xf numFmtId="0" fontId="4" fillId="5" borderId="11" xfId="3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164" fontId="3" fillId="3" borderId="9" xfId="0" applyNumberFormat="1" applyFont="1" applyFill="1" applyBorder="1" applyAlignment="1">
      <alignment horizontal="center" vertical="top"/>
    </xf>
    <xf numFmtId="164" fontId="3" fillId="3" borderId="10" xfId="0" applyNumberFormat="1" applyFont="1" applyFill="1" applyBorder="1" applyAlignment="1">
      <alignment horizontal="center" vertical="top"/>
    </xf>
    <xf numFmtId="164" fontId="3" fillId="3" borderId="11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" fontId="8" fillId="0" borderId="2" xfId="0" applyNumberFormat="1" applyFont="1" applyBorder="1" applyAlignment="1">
      <alignment horizontal="right" vertical="center"/>
    </xf>
    <xf numFmtId="1" fontId="8" fillId="0" borderId="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1" fontId="8" fillId="0" borderId="2" xfId="0" quotePrefix="1" applyNumberFormat="1" applyFont="1" applyBorder="1" applyAlignment="1">
      <alignment horizontal="center" vertical="center"/>
    </xf>
    <xf numFmtId="1" fontId="8" fillId="0" borderId="4" xfId="0" quotePrefix="1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3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" fontId="2" fillId="0" borderId="9" xfId="0" quotePrefix="1" applyNumberFormat="1" applyFont="1" applyBorder="1" applyAlignment="1">
      <alignment horizontal="center" vertical="center"/>
    </xf>
    <xf numFmtId="1" fontId="8" fillId="0" borderId="11" xfId="0" quotePrefix="1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" fontId="8" fillId="0" borderId="9" xfId="0" quotePrefix="1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2" fillId="0" borderId="12" xfId="0" quotePrefix="1" applyNumberFormat="1" applyFont="1" applyBorder="1" applyAlignment="1">
      <alignment horizontal="center" vertical="center"/>
    </xf>
    <xf numFmtId="1" fontId="2" fillId="0" borderId="13" xfId="0" quotePrefix="1" applyNumberFormat="1" applyFont="1" applyBorder="1" applyAlignment="1">
      <alignment horizontal="center" vertical="center"/>
    </xf>
    <xf numFmtId="1" fontId="2" fillId="0" borderId="7" xfId="0" quotePrefix="1" applyNumberFormat="1" applyFont="1" applyBorder="1" applyAlignment="1">
      <alignment horizontal="center" vertical="center"/>
    </xf>
    <xf numFmtId="1" fontId="2" fillId="0" borderId="8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1" fontId="2" fillId="0" borderId="2" xfId="0" quotePrefix="1" applyNumberFormat="1" applyFont="1" applyBorder="1" applyAlignment="1">
      <alignment horizontal="center" vertical="center"/>
    </xf>
    <xf numFmtId="1" fontId="2" fillId="0" borderId="4" xfId="0" quotePrefix="1" applyNumberFormat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left" vertical="center" wrapText="1"/>
    </xf>
    <xf numFmtId="0" fontId="2" fillId="0" borderId="13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left" vertical="center" wrapText="1"/>
    </xf>
    <xf numFmtId="0" fontId="2" fillId="0" borderId="9" xfId="3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/>
    </xf>
    <xf numFmtId="0" fontId="2" fillId="0" borderId="11" xfId="3" applyFont="1" applyBorder="1" applyAlignment="1">
      <alignment horizontal="left" vertical="center"/>
    </xf>
    <xf numFmtId="0" fontId="3" fillId="6" borderId="9" xfId="3" applyFont="1" applyFill="1" applyBorder="1" applyAlignment="1">
      <alignment horizontal="left" vertical="center"/>
    </xf>
    <xf numFmtId="0" fontId="3" fillId="6" borderId="10" xfId="3" applyFont="1" applyFill="1" applyBorder="1" applyAlignment="1">
      <alignment horizontal="left" vertical="center"/>
    </xf>
    <xf numFmtId="0" fontId="3" fillId="6" borderId="11" xfId="3" applyFont="1" applyFill="1" applyBorder="1" applyAlignment="1">
      <alignment horizontal="left" vertical="center"/>
    </xf>
    <xf numFmtId="0" fontId="2" fillId="0" borderId="7" xfId="3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16" fontId="2" fillId="0" borderId="2" xfId="3" quotePrefix="1" applyNumberFormat="1" applyFont="1" applyBorder="1" applyAlignment="1">
      <alignment horizontal="center" vertical="center"/>
    </xf>
    <xf numFmtId="16" fontId="2" fillId="0" borderId="3" xfId="3" quotePrefix="1" applyNumberFormat="1" applyFont="1" applyBorder="1" applyAlignment="1">
      <alignment horizontal="center" vertical="center"/>
    </xf>
    <xf numFmtId="16" fontId="2" fillId="0" borderId="4" xfId="3" quotePrefix="1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 wrapText="1"/>
    </xf>
    <xf numFmtId="1" fontId="2" fillId="0" borderId="2" xfId="3" quotePrefix="1" applyNumberFormat="1" applyFont="1" applyBorder="1" applyAlignment="1">
      <alignment horizontal="center" vertical="center"/>
    </xf>
    <xf numFmtId="1" fontId="2" fillId="0" borderId="4" xfId="3" applyNumberFormat="1" applyFont="1" applyBorder="1" applyAlignment="1">
      <alignment horizontal="center" vertical="center"/>
    </xf>
    <xf numFmtId="16" fontId="2" fillId="0" borderId="12" xfId="3" quotePrefix="1" applyNumberFormat="1" applyFont="1" applyBorder="1" applyAlignment="1">
      <alignment horizontal="center" vertical="center"/>
    </xf>
    <xf numFmtId="16" fontId="2" fillId="0" borderId="13" xfId="3" quotePrefix="1" applyNumberFormat="1" applyFont="1" applyBorder="1" applyAlignment="1">
      <alignment horizontal="center" vertical="center"/>
    </xf>
    <xf numFmtId="16" fontId="2" fillId="0" borderId="7" xfId="3" quotePrefix="1" applyNumberFormat="1" applyFont="1" applyBorder="1" applyAlignment="1">
      <alignment horizontal="center" vertical="center"/>
    </xf>
    <xf numFmtId="16" fontId="2" fillId="0" borderId="8" xfId="3" quotePrefix="1" applyNumberFormat="1" applyFont="1" applyBorder="1" applyAlignment="1">
      <alignment horizontal="center" vertical="center"/>
    </xf>
    <xf numFmtId="0" fontId="2" fillId="0" borderId="12" xfId="3" quotePrefix="1" applyFont="1" applyBorder="1" applyAlignment="1">
      <alignment horizontal="center" vertical="center"/>
    </xf>
    <xf numFmtId="0" fontId="2" fillId="0" borderId="13" xfId="3" quotePrefix="1" applyFont="1" applyBorder="1" applyAlignment="1">
      <alignment horizontal="center" vertical="center"/>
    </xf>
    <xf numFmtId="0" fontId="2" fillId="0" borderId="7" xfId="3" quotePrefix="1" applyFont="1" applyBorder="1" applyAlignment="1">
      <alignment horizontal="center" vertical="center"/>
    </xf>
    <xf numFmtId="0" fontId="2" fillId="0" borderId="8" xfId="3" quotePrefix="1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0" borderId="5" xfId="3" quotePrefix="1" applyFont="1" applyBorder="1" applyAlignment="1">
      <alignment horizontal="center" vertical="center"/>
    </xf>
    <xf numFmtId="0" fontId="2" fillId="0" borderId="6" xfId="3" quotePrefix="1" applyFont="1" applyBorder="1" applyAlignment="1">
      <alignment horizontal="center" vertical="center"/>
    </xf>
    <xf numFmtId="0" fontId="2" fillId="0" borderId="12" xfId="3" applyFont="1" applyBorder="1" applyAlignment="1">
      <alignment horizontal="left" vertical="center"/>
    </xf>
    <xf numFmtId="0" fontId="2" fillId="0" borderId="13" xfId="3" applyFont="1" applyBorder="1" applyAlignment="1">
      <alignment horizontal="left" vertical="center"/>
    </xf>
    <xf numFmtId="0" fontId="2" fillId="0" borderId="5" xfId="3" applyFont="1" applyBorder="1" applyAlignment="1">
      <alignment horizontal="left" vertical="center"/>
    </xf>
    <xf numFmtId="0" fontId="2" fillId="0" borderId="6" xfId="3" applyFont="1" applyBorder="1" applyAlignment="1">
      <alignment horizontal="left" vertical="center"/>
    </xf>
    <xf numFmtId="1" fontId="2" fillId="0" borderId="12" xfId="3" quotePrefix="1" applyNumberFormat="1" applyFont="1" applyBorder="1" applyAlignment="1">
      <alignment horizontal="center" vertical="center"/>
    </xf>
    <xf numFmtId="1" fontId="2" fillId="0" borderId="13" xfId="3" quotePrefix="1" applyNumberFormat="1" applyFont="1" applyBorder="1" applyAlignment="1">
      <alignment horizontal="center" vertical="center"/>
    </xf>
    <xf numFmtId="1" fontId="2" fillId="0" borderId="7" xfId="3" quotePrefix="1" applyNumberFormat="1" applyFont="1" applyBorder="1" applyAlignment="1">
      <alignment horizontal="center" vertical="center"/>
    </xf>
    <xf numFmtId="1" fontId="2" fillId="0" borderId="8" xfId="3" quotePrefix="1" applyNumberFormat="1" applyFont="1" applyBorder="1" applyAlignment="1">
      <alignment horizontal="center" vertical="center"/>
    </xf>
    <xf numFmtId="0" fontId="2" fillId="0" borderId="2" xfId="3" applyFont="1" applyBorder="1" applyAlignment="1">
      <alignment horizontal="left" vertical="center" wrapText="1"/>
    </xf>
    <xf numFmtId="0" fontId="2" fillId="0" borderId="3" xfId="3" applyFont="1" applyBorder="1" applyAlignment="1">
      <alignment horizontal="left" vertical="center" wrapText="1"/>
    </xf>
    <xf numFmtId="0" fontId="2" fillId="0" borderId="4" xfId="3" applyFont="1" applyBorder="1" applyAlignment="1">
      <alignment horizontal="left" vertical="center" wrapText="1"/>
    </xf>
    <xf numFmtId="1" fontId="2" fillId="0" borderId="5" xfId="3" quotePrefix="1" applyNumberFormat="1" applyFont="1" applyBorder="1" applyAlignment="1">
      <alignment horizontal="center" vertical="center"/>
    </xf>
    <xf numFmtId="1" fontId="2" fillId="0" borderId="6" xfId="3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0" borderId="3" xfId="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6" borderId="9" xfId="3" applyFont="1" applyFill="1" applyBorder="1" applyAlignment="1">
      <alignment horizontal="left"/>
    </xf>
    <xf numFmtId="0" fontId="2" fillId="6" borderId="10" xfId="3" applyFont="1" applyFill="1" applyBorder="1" applyAlignment="1">
      <alignment horizontal="left"/>
    </xf>
    <xf numFmtId="0" fontId="2" fillId="6" borderId="11" xfId="3" applyFont="1" applyFill="1" applyBorder="1" applyAlignment="1">
      <alignment horizontal="left"/>
    </xf>
    <xf numFmtId="1" fontId="2" fillId="0" borderId="11" xfId="0" quotePrefix="1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8" fillId="0" borderId="12" xfId="0" quotePrefix="1" applyNumberFormat="1" applyFont="1" applyBorder="1" applyAlignment="1">
      <alignment horizontal="center" vertical="center"/>
    </xf>
    <xf numFmtId="1" fontId="8" fillId="0" borderId="13" xfId="0" quotePrefix="1" applyNumberFormat="1" applyFont="1" applyBorder="1" applyAlignment="1">
      <alignment horizontal="center" vertical="center"/>
    </xf>
    <xf numFmtId="1" fontId="8" fillId="0" borderId="7" xfId="0" quotePrefix="1" applyNumberFormat="1" applyFont="1" applyBorder="1" applyAlignment="1">
      <alignment horizontal="center" vertical="center"/>
    </xf>
    <xf numFmtId="1" fontId="8" fillId="0" borderId="8" xfId="0" quotePrefix="1" applyNumberFormat="1" applyFont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6" borderId="9" xfId="3" applyFont="1" applyFill="1" applyBorder="1" applyAlignment="1">
      <alignment horizontal="left" vertical="center"/>
    </xf>
    <xf numFmtId="0" fontId="4" fillId="6" borderId="10" xfId="3" applyFont="1" applyFill="1" applyBorder="1" applyAlignment="1">
      <alignment horizontal="left" vertical="center"/>
    </xf>
    <xf numFmtId="0" fontId="4" fillId="6" borderId="11" xfId="3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9" xfId="3" applyFont="1" applyFill="1" applyBorder="1" applyAlignment="1">
      <alignment horizontal="left"/>
    </xf>
    <xf numFmtId="0" fontId="3" fillId="6" borderId="10" xfId="3" applyFont="1" applyFill="1" applyBorder="1" applyAlignment="1">
      <alignment horizontal="left"/>
    </xf>
    <xf numFmtId="0" fontId="3" fillId="6" borderId="11" xfId="3" applyFont="1" applyFill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17" fontId="8" fillId="0" borderId="12" xfId="0" quotePrefix="1" applyNumberFormat="1" applyFont="1" applyBorder="1" applyAlignment="1">
      <alignment horizontal="center" vertical="center"/>
    </xf>
    <xf numFmtId="17" fontId="8" fillId="0" borderId="13" xfId="0" quotePrefix="1" applyNumberFormat="1" applyFont="1" applyBorder="1" applyAlignment="1">
      <alignment horizontal="center" vertical="center"/>
    </xf>
    <xf numFmtId="17" fontId="8" fillId="0" borderId="7" xfId="0" quotePrefix="1" applyNumberFormat="1" applyFont="1" applyBorder="1" applyAlignment="1">
      <alignment horizontal="center" vertical="center"/>
    </xf>
    <xf numFmtId="17" fontId="8" fillId="0" borderId="8" xfId="0" quotePrefix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4" fillId="0" borderId="2" xfId="0" quotePrefix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2" fillId="0" borderId="4" xfId="3" applyFont="1" applyBorder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2" xfId="3" quotePrefix="1" applyFont="1" applyBorder="1" applyAlignment="1">
      <alignment horizontal="center" vertical="center"/>
    </xf>
    <xf numFmtId="0" fontId="11" fillId="4" borderId="9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1" fontId="8" fillId="0" borderId="5" xfId="0" quotePrefix="1" applyNumberFormat="1" applyFont="1" applyBorder="1" applyAlignment="1">
      <alignment horizontal="center" vertical="center"/>
    </xf>
    <xf numFmtId="1" fontId="8" fillId="0" borderId="6" xfId="0" quotePrefix="1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left" vertical="center" wrapText="1"/>
    </xf>
    <xf numFmtId="1" fontId="2" fillId="0" borderId="9" xfId="3" quotePrefix="1" applyNumberFormat="1" applyFont="1" applyBorder="1" applyAlignment="1">
      <alignment horizontal="center" vertical="center"/>
    </xf>
    <xf numFmtId="1" fontId="2" fillId="0" borderId="11" xfId="3" quotePrefix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41"/>
  <sheetViews>
    <sheetView tabSelected="1" workbookViewId="0"/>
  </sheetViews>
  <sheetFormatPr defaultRowHeight="12.75" x14ac:dyDescent="0.2"/>
  <cols>
    <col min="1" max="1" width="4.28515625" style="17" customWidth="1"/>
    <col min="2" max="2" width="14.28515625" style="17" customWidth="1"/>
    <col min="3" max="3" width="31.42578125" style="17" customWidth="1"/>
    <col min="4" max="4" width="21.85546875" style="17" customWidth="1"/>
    <col min="5" max="16384" width="9.140625" style="17"/>
  </cols>
  <sheetData>
    <row r="2" spans="3:4" x14ac:dyDescent="0.2">
      <c r="C2" s="131" t="s">
        <v>375</v>
      </c>
      <c r="D2" s="132"/>
    </row>
    <row r="3" spans="3:4" x14ac:dyDescent="0.2">
      <c r="C3" s="130" t="s">
        <v>20</v>
      </c>
      <c r="D3" s="130" t="s">
        <v>21</v>
      </c>
    </row>
    <row r="4" spans="3:4" x14ac:dyDescent="0.2">
      <c r="C4" s="128" t="s">
        <v>342</v>
      </c>
      <c r="D4" s="86" t="s">
        <v>341</v>
      </c>
    </row>
    <row r="5" spans="3:4" x14ac:dyDescent="0.2">
      <c r="C5" s="128" t="s">
        <v>343</v>
      </c>
      <c r="D5" s="86" t="s">
        <v>357</v>
      </c>
    </row>
    <row r="6" spans="3:4" x14ac:dyDescent="0.2">
      <c r="C6" s="128" t="s">
        <v>344</v>
      </c>
      <c r="D6" s="86" t="s">
        <v>358</v>
      </c>
    </row>
    <row r="7" spans="3:4" x14ac:dyDescent="0.2">
      <c r="C7" s="84" t="s">
        <v>345</v>
      </c>
      <c r="D7" s="86" t="s">
        <v>359</v>
      </c>
    </row>
    <row r="8" spans="3:4" x14ac:dyDescent="0.2">
      <c r="C8" s="128" t="s">
        <v>346</v>
      </c>
      <c r="D8" s="86" t="s">
        <v>360</v>
      </c>
    </row>
    <row r="9" spans="3:4" x14ac:dyDescent="0.2">
      <c r="C9" s="128" t="s">
        <v>347</v>
      </c>
      <c r="D9" s="86" t="s">
        <v>361</v>
      </c>
    </row>
    <row r="10" spans="3:4" x14ac:dyDescent="0.2">
      <c r="C10" s="128" t="s">
        <v>348</v>
      </c>
      <c r="D10" s="86" t="s">
        <v>362</v>
      </c>
    </row>
    <row r="11" spans="3:4" x14ac:dyDescent="0.2">
      <c r="C11" s="129" t="s">
        <v>363</v>
      </c>
      <c r="D11" s="87" t="s">
        <v>365</v>
      </c>
    </row>
    <row r="12" spans="3:4" x14ac:dyDescent="0.2">
      <c r="C12" s="129" t="s">
        <v>364</v>
      </c>
      <c r="D12" s="87" t="s">
        <v>366</v>
      </c>
    </row>
    <row r="13" spans="3:4" x14ac:dyDescent="0.2">
      <c r="C13" s="129" t="s">
        <v>349</v>
      </c>
      <c r="D13" s="87" t="s">
        <v>367</v>
      </c>
    </row>
    <row r="14" spans="3:4" x14ac:dyDescent="0.2">
      <c r="C14" s="128" t="s">
        <v>350</v>
      </c>
      <c r="D14" s="86" t="s">
        <v>368</v>
      </c>
    </row>
    <row r="15" spans="3:4" x14ac:dyDescent="0.2">
      <c r="C15" s="128" t="s">
        <v>351</v>
      </c>
      <c r="D15" s="86" t="s">
        <v>369</v>
      </c>
    </row>
    <row r="16" spans="3:4" x14ac:dyDescent="0.2">
      <c r="C16" s="128" t="s">
        <v>352</v>
      </c>
      <c r="D16" s="86" t="s">
        <v>370</v>
      </c>
    </row>
    <row r="17" spans="3:18" x14ac:dyDescent="0.2">
      <c r="C17" s="128" t="s">
        <v>353</v>
      </c>
      <c r="D17" s="86" t="s">
        <v>371</v>
      </c>
    </row>
    <row r="18" spans="3:18" x14ac:dyDescent="0.2">
      <c r="C18" s="128" t="s">
        <v>354</v>
      </c>
      <c r="D18" s="86" t="s">
        <v>372</v>
      </c>
    </row>
    <row r="19" spans="3:18" x14ac:dyDescent="0.2">
      <c r="C19" s="128" t="s">
        <v>355</v>
      </c>
      <c r="D19" s="86" t="s">
        <v>373</v>
      </c>
    </row>
    <row r="20" spans="3:18" x14ac:dyDescent="0.2">
      <c r="C20" s="128" t="s">
        <v>356</v>
      </c>
      <c r="D20" s="86" t="s">
        <v>374</v>
      </c>
    </row>
    <row r="30" spans="3:18" x14ac:dyDescent="0.2">
      <c r="Q30" s="1"/>
      <c r="R30" s="1"/>
    </row>
    <row r="31" spans="3:18" x14ac:dyDescent="0.2">
      <c r="Q31" s="85"/>
    </row>
    <row r="32" spans="3:18" x14ac:dyDescent="0.2">
      <c r="Q32" s="85"/>
    </row>
    <row r="33" spans="17:17" x14ac:dyDescent="0.2">
      <c r="Q33" s="85"/>
    </row>
    <row r="34" spans="17:17" x14ac:dyDescent="0.2">
      <c r="Q34" s="85"/>
    </row>
    <row r="35" spans="17:17" x14ac:dyDescent="0.2">
      <c r="Q35" s="85"/>
    </row>
    <row r="36" spans="17:17" x14ac:dyDescent="0.2">
      <c r="Q36" s="85"/>
    </row>
    <row r="37" spans="17:17" x14ac:dyDescent="0.2">
      <c r="Q37" s="85"/>
    </row>
    <row r="38" spans="17:17" x14ac:dyDescent="0.2">
      <c r="Q38" s="85"/>
    </row>
    <row r="39" spans="17:17" x14ac:dyDescent="0.2">
      <c r="Q39" s="85"/>
    </row>
    <row r="40" spans="17:17" x14ac:dyDescent="0.2">
      <c r="Q40" s="85"/>
    </row>
    <row r="41" spans="17:17" x14ac:dyDescent="0.2">
      <c r="Q41" s="85"/>
    </row>
  </sheetData>
  <mergeCells count="1">
    <mergeCell ref="C2:D2"/>
  </mergeCells>
  <hyperlinks>
    <hyperlink ref="C4" location="'80 Years War Dutch'!A1" display="80 Years War Dutch" xr:uid="{77E3C27E-A314-4E32-956E-E9B441698092}"/>
    <hyperlink ref="C5" location="'Late Imperial Spanish'!A1" display="Late Imperial Spanish" xr:uid="{E056D1BD-E204-4DD8-896D-C06A8CC2261D}"/>
    <hyperlink ref="C6" location="'Early French'!A1" display="Early French" xr:uid="{83459F37-6330-42E1-9E09-1A12FAFB3F85}"/>
    <hyperlink ref="C7" location="'30 Yrs War Danish'!A1" display="30 Yrs War Danish" xr:uid="{EF906C64-82D5-492A-9EF8-319BBABC4254}"/>
    <hyperlink ref="C8" location="'Early 30 Yrs War Germ Prot'!A1" display="Early 30 Yrs War Germ Prot" xr:uid="{B836C2DE-B2C8-4596-8DB6-D89A83375537}"/>
    <hyperlink ref="C9" location="'Early 30 Yrs War Germ Cath'!A1" display="'Early 30 Yrs War Germ Cath" xr:uid="{8FA12A76-3E0B-44EE-9F9C-E4D1F34B5125}"/>
    <hyperlink ref="C10" location="'Early 30 Yrs War Swedish'!A1" display="'Early 30 Yrs War Swedish" xr:uid="{1921C68D-3C63-4A18-AC83-6684DC0A1613}"/>
    <hyperlink ref="C13" location="'30 Yrs War French'!A1" display="30 Yrs War French" xr:uid="{04F09CE1-8070-41ED-9E47-0A0FF4A9ADF3}"/>
    <hyperlink ref="C14" location="'30 Yrs War Pen Span'!A1" display="'30 Yrs War Pen Span" xr:uid="{8FB437F3-7D05-4DF2-A347-39233162507A}"/>
    <hyperlink ref="C15" location="'Scots Covenanter'!A1" display="'Scots Covenanter" xr:uid="{B4CCB2EF-B93E-42CC-9588-85E3FBB326BA}"/>
    <hyperlink ref="C16" location="'Scots Royalist'!A1" display="'Scots Royalist" xr:uid="{C58B0792-4C98-4ED4-8CFA-F23B7242E8A3}"/>
    <hyperlink ref="C17" location="'Early ECW Royalist'!A1" display="'Early ECW Royalist" xr:uid="{CE1B0536-BC06-40F6-9DD5-BC79557E9ECF}"/>
    <hyperlink ref="C18" location="'Early ECW Parl'!A1" display="'Early ECW Parliament" xr:uid="{E1379E28-B23C-4F18-B8B1-74C89C09A28A}"/>
    <hyperlink ref="C19" location="'Late ECW Royalist'!A1" display="'Late ECW Royalist" xr:uid="{C81CF692-ECFB-4E40-BAAF-8B376AAAE892}"/>
    <hyperlink ref="C20" location="'New Model Army'!A1" display="'New Model Army" xr:uid="{2FD31BC4-AE7F-4D6B-AC1E-98D1557D2A21}"/>
    <hyperlink ref="C11" location="'Later 30 Yrs War German'!A1" display="'Later 30 Yrs War German" xr:uid="{5A14F579-63DB-4BE5-AAF5-7C3508198CD0}"/>
    <hyperlink ref="C12" location="'Late 30 Yrs War Swedish'!A1" display="'Late 30 Yrs War Swedish" xr:uid="{2F084B12-C420-4ACA-9432-776DF01C1ADD}"/>
  </hyperlink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33"/>
  <sheetViews>
    <sheetView workbookViewId="0"/>
  </sheetViews>
  <sheetFormatPr defaultRowHeight="12.75" x14ac:dyDescent="0.2"/>
  <cols>
    <col min="1" max="1" width="1.7109375" style="17" customWidth="1"/>
    <col min="2" max="2" width="15.28515625" style="17" customWidth="1"/>
    <col min="3" max="3" width="17.28515625" style="17" customWidth="1"/>
    <col min="4" max="4" width="16.28515625" style="17" customWidth="1"/>
    <col min="5" max="5" width="15.7109375" style="17" customWidth="1"/>
    <col min="6" max="6" width="17.85546875" style="17" customWidth="1"/>
    <col min="7" max="7" width="10.28515625" style="17" customWidth="1"/>
    <col min="8" max="8" width="10" style="17" customWidth="1"/>
    <col min="9" max="11" width="9.140625" style="17"/>
    <col min="12" max="12" width="12" style="17" customWidth="1"/>
    <col min="13" max="15" width="9.140625" style="17"/>
    <col min="16" max="16" width="1.85546875" style="17" customWidth="1"/>
    <col min="17" max="18" width="9.140625" style="17"/>
    <col min="19" max="19" width="2" style="17" customWidth="1"/>
    <col min="20" max="16384" width="9.140625" style="17"/>
  </cols>
  <sheetData>
    <row r="1" spans="2:26" ht="9" customHeight="1" x14ac:dyDescent="0.2"/>
    <row r="2" spans="2:26" ht="15.75" x14ac:dyDescent="0.25">
      <c r="B2" s="147" t="s">
        <v>225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ht="15" customHeight="1" x14ac:dyDescent="0.2">
      <c r="B8" s="222" t="s">
        <v>223</v>
      </c>
      <c r="C8" s="141" t="s">
        <v>56</v>
      </c>
      <c r="D8" s="141" t="s">
        <v>168</v>
      </c>
      <c r="E8" s="141" t="s">
        <v>61</v>
      </c>
      <c r="F8" s="38" t="s">
        <v>17</v>
      </c>
      <c r="G8" s="39" t="s">
        <v>10</v>
      </c>
      <c r="H8" s="39"/>
      <c r="I8" s="39" t="s">
        <v>62</v>
      </c>
      <c r="J8" s="38"/>
      <c r="K8" s="38">
        <v>4</v>
      </c>
      <c r="L8" s="19">
        <f t="shared" ref="L8:L24" si="0">Z8*K8</f>
        <v>72</v>
      </c>
      <c r="M8" s="93">
        <f t="shared" ref="M8:M20" si="1">L8</f>
        <v>72</v>
      </c>
      <c r="N8" s="137" t="s">
        <v>43</v>
      </c>
      <c r="O8" s="183"/>
      <c r="Q8" s="22">
        <v>0</v>
      </c>
      <c r="R8" s="23">
        <f t="shared" ref="R8:R12" si="2">Q8*M8</f>
        <v>0</v>
      </c>
      <c r="T8" s="24">
        <v>10</v>
      </c>
      <c r="U8" s="24"/>
      <c r="V8" s="24">
        <v>5</v>
      </c>
      <c r="W8" s="24"/>
      <c r="X8" s="24">
        <v>3</v>
      </c>
      <c r="Y8" s="24"/>
      <c r="Z8" s="25">
        <f t="shared" ref="Z8" si="3">SUM(T8:Y8)</f>
        <v>18</v>
      </c>
    </row>
    <row r="9" spans="2:26" x14ac:dyDescent="0.2">
      <c r="B9" s="223"/>
      <c r="C9" s="142"/>
      <c r="D9" s="142"/>
      <c r="E9" s="142"/>
      <c r="F9" s="38" t="s">
        <v>17</v>
      </c>
      <c r="G9" s="38" t="s">
        <v>14</v>
      </c>
      <c r="H9" s="38"/>
      <c r="I9" s="39" t="s">
        <v>62</v>
      </c>
      <c r="J9" s="38"/>
      <c r="K9" s="38">
        <v>4</v>
      </c>
      <c r="L9" s="19">
        <f t="shared" si="0"/>
        <v>52</v>
      </c>
      <c r="M9" s="93">
        <f t="shared" si="1"/>
        <v>52</v>
      </c>
      <c r="N9" s="139"/>
      <c r="O9" s="225"/>
      <c r="Q9" s="22">
        <v>0</v>
      </c>
      <c r="R9" s="23">
        <f t="shared" si="2"/>
        <v>0</v>
      </c>
      <c r="T9" s="24">
        <v>10</v>
      </c>
      <c r="U9" s="24"/>
      <c r="V9" s="24"/>
      <c r="W9" s="24"/>
      <c r="X9" s="24">
        <v>3</v>
      </c>
      <c r="Y9" s="24"/>
      <c r="Z9" s="25">
        <f t="shared" ref="Z9:Z10" si="4">SUM(T9:Y9)</f>
        <v>13</v>
      </c>
    </row>
    <row r="10" spans="2:26" x14ac:dyDescent="0.2">
      <c r="B10" s="223"/>
      <c r="C10" s="141" t="s">
        <v>60</v>
      </c>
      <c r="D10" s="141" t="s">
        <v>168</v>
      </c>
      <c r="E10" s="141" t="s">
        <v>61</v>
      </c>
      <c r="F10" s="38" t="s">
        <v>13</v>
      </c>
      <c r="G10" s="39" t="s">
        <v>10</v>
      </c>
      <c r="H10" s="39"/>
      <c r="I10" s="39" t="s">
        <v>62</v>
      </c>
      <c r="J10" s="38"/>
      <c r="K10" s="38">
        <v>4</v>
      </c>
      <c r="L10" s="19">
        <f t="shared" si="0"/>
        <v>80</v>
      </c>
      <c r="M10" s="93">
        <f t="shared" si="1"/>
        <v>80</v>
      </c>
      <c r="N10" s="139"/>
      <c r="O10" s="225"/>
      <c r="Q10" s="22">
        <v>0</v>
      </c>
      <c r="R10" s="23">
        <f t="shared" si="2"/>
        <v>0</v>
      </c>
      <c r="T10" s="24">
        <v>10</v>
      </c>
      <c r="U10" s="24">
        <v>2</v>
      </c>
      <c r="V10" s="24">
        <v>5</v>
      </c>
      <c r="W10" s="24"/>
      <c r="X10" s="24">
        <v>3</v>
      </c>
      <c r="Y10" s="24"/>
      <c r="Z10" s="25">
        <f t="shared" si="4"/>
        <v>20</v>
      </c>
    </row>
    <row r="11" spans="2:26" x14ac:dyDescent="0.2">
      <c r="B11" s="224"/>
      <c r="C11" s="142"/>
      <c r="D11" s="142"/>
      <c r="E11" s="142"/>
      <c r="F11" s="38" t="s">
        <v>13</v>
      </c>
      <c r="G11" s="38" t="s">
        <v>14</v>
      </c>
      <c r="H11" s="38"/>
      <c r="I11" s="39" t="s">
        <v>62</v>
      </c>
      <c r="J11" s="38"/>
      <c r="K11" s="38">
        <v>4</v>
      </c>
      <c r="L11" s="19">
        <f t="shared" si="0"/>
        <v>60</v>
      </c>
      <c r="M11" s="93">
        <f t="shared" si="1"/>
        <v>60</v>
      </c>
      <c r="N11" s="184"/>
      <c r="O11" s="185"/>
      <c r="Q11" s="22">
        <v>0</v>
      </c>
      <c r="R11" s="23">
        <f t="shared" si="2"/>
        <v>0</v>
      </c>
      <c r="T11" s="24">
        <v>10</v>
      </c>
      <c r="U11" s="24">
        <v>2</v>
      </c>
      <c r="V11" s="24"/>
      <c r="W11" s="24"/>
      <c r="X11" s="24">
        <v>3</v>
      </c>
      <c r="Y11" s="24"/>
      <c r="Z11" s="25">
        <f t="shared" ref="Z11:Z12" si="5">SUM(T11:Y11)</f>
        <v>15</v>
      </c>
    </row>
    <row r="12" spans="2:26" ht="25.5" customHeight="1" x14ac:dyDescent="0.2">
      <c r="B12" s="198" t="s">
        <v>63</v>
      </c>
      <c r="C12" s="200"/>
      <c r="D12" s="67" t="s">
        <v>169</v>
      </c>
      <c r="E12" s="38" t="s">
        <v>63</v>
      </c>
      <c r="F12" s="38" t="s">
        <v>17</v>
      </c>
      <c r="G12" s="39" t="s">
        <v>14</v>
      </c>
      <c r="H12" s="38" t="s">
        <v>69</v>
      </c>
      <c r="I12" s="38"/>
      <c r="J12" s="38"/>
      <c r="K12" s="38">
        <v>4</v>
      </c>
      <c r="L12" s="19">
        <f t="shared" si="0"/>
        <v>52</v>
      </c>
      <c r="M12" s="93">
        <f t="shared" si="1"/>
        <v>52</v>
      </c>
      <c r="N12" s="218" t="s">
        <v>54</v>
      </c>
      <c r="O12" s="220"/>
      <c r="Q12" s="22">
        <v>0</v>
      </c>
      <c r="R12" s="23">
        <f t="shared" si="2"/>
        <v>0</v>
      </c>
      <c r="T12" s="24">
        <v>8</v>
      </c>
      <c r="U12" s="24"/>
      <c r="V12" s="24"/>
      <c r="W12" s="24">
        <v>5</v>
      </c>
      <c r="X12" s="24"/>
      <c r="Y12" s="24"/>
      <c r="Z12" s="25">
        <f t="shared" si="5"/>
        <v>13</v>
      </c>
    </row>
    <row r="13" spans="2:26" ht="12.75" customHeight="1" x14ac:dyDescent="0.2">
      <c r="B13" s="179" t="s">
        <v>224</v>
      </c>
      <c r="C13" s="180"/>
      <c r="D13" s="189" t="s">
        <v>170</v>
      </c>
      <c r="E13" s="40" t="s">
        <v>67</v>
      </c>
      <c r="F13" s="41" t="s">
        <v>17</v>
      </c>
      <c r="G13" s="38" t="s">
        <v>10</v>
      </c>
      <c r="H13" s="38" t="s">
        <v>69</v>
      </c>
      <c r="I13" s="38"/>
      <c r="J13" s="38"/>
      <c r="K13" s="38">
        <v>4</v>
      </c>
      <c r="L13" s="19">
        <f t="shared" si="0"/>
        <v>60</v>
      </c>
      <c r="M13" s="143">
        <f>L13+L14</f>
        <v>90</v>
      </c>
      <c r="N13" s="226" t="s">
        <v>47</v>
      </c>
      <c r="O13" s="226" t="s">
        <v>46</v>
      </c>
      <c r="Q13" s="166">
        <v>0</v>
      </c>
      <c r="R13" s="168">
        <f t="shared" ref="R13" si="6">Q13*M13</f>
        <v>0</v>
      </c>
      <c r="T13" s="24">
        <v>5</v>
      </c>
      <c r="U13" s="24"/>
      <c r="V13" s="24">
        <v>5</v>
      </c>
      <c r="W13" s="24">
        <v>5</v>
      </c>
      <c r="X13" s="24"/>
      <c r="Y13" s="24"/>
      <c r="Z13" s="25">
        <f>SUM(T13:Y13)</f>
        <v>15</v>
      </c>
    </row>
    <row r="14" spans="2:26" x14ac:dyDescent="0.2">
      <c r="B14" s="315"/>
      <c r="C14" s="316"/>
      <c r="D14" s="221"/>
      <c r="E14" s="38" t="s">
        <v>68</v>
      </c>
      <c r="F14" s="41" t="s">
        <v>17</v>
      </c>
      <c r="G14" s="38" t="s">
        <v>10</v>
      </c>
      <c r="H14" s="38"/>
      <c r="I14" s="38"/>
      <c r="J14" s="38"/>
      <c r="K14" s="38">
        <v>2</v>
      </c>
      <c r="L14" s="19">
        <f t="shared" si="0"/>
        <v>30</v>
      </c>
      <c r="M14" s="144"/>
      <c r="N14" s="227"/>
      <c r="O14" s="239"/>
      <c r="Q14" s="167"/>
      <c r="R14" s="169"/>
      <c r="T14" s="24">
        <v>10</v>
      </c>
      <c r="U14" s="24"/>
      <c r="V14" s="24">
        <v>5</v>
      </c>
      <c r="W14" s="24"/>
      <c r="X14" s="24"/>
      <c r="Y14" s="24"/>
      <c r="Z14" s="25">
        <f t="shared" ref="Z14" si="7">SUM(T14:Y14)</f>
        <v>15</v>
      </c>
    </row>
    <row r="15" spans="2:26" x14ac:dyDescent="0.2">
      <c r="B15" s="315"/>
      <c r="C15" s="316"/>
      <c r="D15" s="221"/>
      <c r="E15" s="40" t="s">
        <v>67</v>
      </c>
      <c r="F15" s="41" t="s">
        <v>17</v>
      </c>
      <c r="G15" s="38" t="s">
        <v>14</v>
      </c>
      <c r="H15" s="38" t="s">
        <v>69</v>
      </c>
      <c r="I15" s="38"/>
      <c r="J15" s="38"/>
      <c r="K15" s="38">
        <v>4</v>
      </c>
      <c r="L15" s="19">
        <f t="shared" si="0"/>
        <v>40</v>
      </c>
      <c r="M15" s="143">
        <f>L15+L16</f>
        <v>60</v>
      </c>
      <c r="N15" s="226" t="s">
        <v>46</v>
      </c>
      <c r="O15" s="239"/>
      <c r="Q15" s="166">
        <v>0</v>
      </c>
      <c r="R15" s="168">
        <f t="shared" ref="R15" si="8">Q15*M15</f>
        <v>0</v>
      </c>
      <c r="T15" s="24">
        <v>5</v>
      </c>
      <c r="U15" s="24"/>
      <c r="V15" s="24"/>
      <c r="W15" s="24">
        <v>5</v>
      </c>
      <c r="X15" s="24"/>
      <c r="Y15" s="24"/>
      <c r="Z15" s="25">
        <f t="shared" ref="Z15" si="9">SUM(T15:Y15)</f>
        <v>10</v>
      </c>
    </row>
    <row r="16" spans="2:26" x14ac:dyDescent="0.2">
      <c r="B16" s="315"/>
      <c r="C16" s="316"/>
      <c r="D16" s="221"/>
      <c r="E16" s="38" t="s">
        <v>68</v>
      </c>
      <c r="F16" s="41" t="s">
        <v>17</v>
      </c>
      <c r="G16" s="38" t="s">
        <v>14</v>
      </c>
      <c r="H16" s="39"/>
      <c r="I16" s="38"/>
      <c r="J16" s="38"/>
      <c r="K16" s="38">
        <v>2</v>
      </c>
      <c r="L16" s="19">
        <f t="shared" si="0"/>
        <v>20</v>
      </c>
      <c r="M16" s="144"/>
      <c r="N16" s="239"/>
      <c r="O16" s="239"/>
      <c r="Q16" s="167"/>
      <c r="R16" s="169"/>
      <c r="T16" s="24">
        <v>10</v>
      </c>
      <c r="U16" s="24"/>
      <c r="V16" s="24"/>
      <c r="W16" s="24"/>
      <c r="X16" s="24"/>
      <c r="Y16" s="24"/>
      <c r="Z16" s="25">
        <f>SUM(T16:Y16)</f>
        <v>10</v>
      </c>
    </row>
    <row r="17" spans="2:26" ht="15" customHeight="1" x14ac:dyDescent="0.2">
      <c r="B17" s="315"/>
      <c r="C17" s="316"/>
      <c r="D17" s="221"/>
      <c r="E17" s="40" t="s">
        <v>67</v>
      </c>
      <c r="F17" s="41" t="s">
        <v>17</v>
      </c>
      <c r="G17" s="38" t="s">
        <v>340</v>
      </c>
      <c r="H17" s="39" t="s">
        <v>69</v>
      </c>
      <c r="I17" s="38"/>
      <c r="J17" s="38"/>
      <c r="K17" s="38">
        <v>4</v>
      </c>
      <c r="L17" s="19">
        <f t="shared" si="0"/>
        <v>32</v>
      </c>
      <c r="M17" s="143">
        <f>L17+L18</f>
        <v>48</v>
      </c>
      <c r="N17" s="226" t="s">
        <v>48</v>
      </c>
      <c r="O17" s="239"/>
      <c r="Q17" s="166">
        <v>0</v>
      </c>
      <c r="R17" s="168">
        <f t="shared" ref="R17" si="10">Q17*M17</f>
        <v>0</v>
      </c>
      <c r="T17" s="24">
        <v>5</v>
      </c>
      <c r="U17" s="24"/>
      <c r="V17" s="24">
        <v>-2</v>
      </c>
      <c r="W17" s="24">
        <v>5</v>
      </c>
      <c r="X17" s="24"/>
      <c r="Y17" s="24"/>
      <c r="Z17" s="25">
        <f>SUM(T17:Y17)</f>
        <v>8</v>
      </c>
    </row>
    <row r="18" spans="2:26" x14ac:dyDescent="0.2">
      <c r="B18" s="315"/>
      <c r="C18" s="316"/>
      <c r="D18" s="221"/>
      <c r="E18" s="38" t="s">
        <v>68</v>
      </c>
      <c r="F18" s="41" t="s">
        <v>17</v>
      </c>
      <c r="G18" s="38" t="s">
        <v>340</v>
      </c>
      <c r="H18" s="39"/>
      <c r="I18" s="38"/>
      <c r="J18" s="38"/>
      <c r="K18" s="38">
        <v>2</v>
      </c>
      <c r="L18" s="19">
        <f t="shared" si="0"/>
        <v>16</v>
      </c>
      <c r="M18" s="144"/>
      <c r="N18" s="227"/>
      <c r="O18" s="239"/>
      <c r="Q18" s="167"/>
      <c r="R18" s="169"/>
      <c r="T18" s="24">
        <v>10</v>
      </c>
      <c r="U18" s="24"/>
      <c r="V18" s="24">
        <v>-2</v>
      </c>
      <c r="W18" s="24"/>
      <c r="X18" s="24"/>
      <c r="Y18" s="24"/>
      <c r="Z18" s="25">
        <f t="shared" ref="Z18:Z27" si="11">SUM(T18:Y18)</f>
        <v>8</v>
      </c>
    </row>
    <row r="19" spans="2:26" x14ac:dyDescent="0.2">
      <c r="B19" s="315"/>
      <c r="C19" s="316"/>
      <c r="D19" s="221"/>
      <c r="E19" s="141" t="s">
        <v>67</v>
      </c>
      <c r="F19" s="38" t="s">
        <v>17</v>
      </c>
      <c r="G19" s="38" t="s">
        <v>10</v>
      </c>
      <c r="H19" s="39" t="s">
        <v>69</v>
      </c>
      <c r="I19" s="38"/>
      <c r="J19" s="38"/>
      <c r="K19" s="38">
        <v>6</v>
      </c>
      <c r="L19" s="19">
        <f t="shared" si="0"/>
        <v>90</v>
      </c>
      <c r="M19" s="93">
        <f t="shared" si="1"/>
        <v>90</v>
      </c>
      <c r="N19" s="226" t="s">
        <v>22</v>
      </c>
      <c r="O19" s="239"/>
      <c r="Q19" s="22">
        <v>0</v>
      </c>
      <c r="R19" s="23">
        <f t="shared" ref="R19:R20" si="12">Q19*M19</f>
        <v>0</v>
      </c>
      <c r="T19" s="24">
        <v>5</v>
      </c>
      <c r="U19" s="24"/>
      <c r="V19" s="24">
        <v>5</v>
      </c>
      <c r="W19" s="24">
        <v>5</v>
      </c>
      <c r="X19" s="24"/>
      <c r="Y19" s="24"/>
      <c r="Z19" s="25">
        <f t="shared" si="11"/>
        <v>15</v>
      </c>
    </row>
    <row r="20" spans="2:26" x14ac:dyDescent="0.2">
      <c r="B20" s="181"/>
      <c r="C20" s="182"/>
      <c r="D20" s="190"/>
      <c r="E20" s="142"/>
      <c r="F20" s="38" t="s">
        <v>17</v>
      </c>
      <c r="G20" s="38" t="s">
        <v>14</v>
      </c>
      <c r="H20" s="38" t="s">
        <v>69</v>
      </c>
      <c r="I20" s="38"/>
      <c r="J20" s="38"/>
      <c r="K20" s="38">
        <v>6</v>
      </c>
      <c r="L20" s="19">
        <f t="shared" si="0"/>
        <v>60</v>
      </c>
      <c r="M20" s="93">
        <f t="shared" si="1"/>
        <v>60</v>
      </c>
      <c r="N20" s="142"/>
      <c r="O20" s="239"/>
      <c r="Q20" s="22">
        <v>0</v>
      </c>
      <c r="R20" s="23">
        <f t="shared" si="12"/>
        <v>0</v>
      </c>
      <c r="T20" s="24">
        <v>5</v>
      </c>
      <c r="U20" s="24"/>
      <c r="V20" s="24"/>
      <c r="W20" s="24">
        <v>5</v>
      </c>
      <c r="X20" s="24"/>
      <c r="Y20" s="24"/>
      <c r="Z20" s="25">
        <f>SUM(T20:Y20)</f>
        <v>10</v>
      </c>
    </row>
    <row r="21" spans="2:26" x14ac:dyDescent="0.2">
      <c r="B21" s="222" t="s">
        <v>226</v>
      </c>
      <c r="C21" s="189" t="s">
        <v>227</v>
      </c>
      <c r="D21" s="189" t="s">
        <v>170</v>
      </c>
      <c r="E21" s="40" t="s">
        <v>67</v>
      </c>
      <c r="F21" s="41" t="s">
        <v>17</v>
      </c>
      <c r="G21" s="38" t="s">
        <v>14</v>
      </c>
      <c r="H21" s="38" t="s">
        <v>69</v>
      </c>
      <c r="I21" s="38"/>
      <c r="J21" s="38"/>
      <c r="K21" s="38">
        <v>4</v>
      </c>
      <c r="L21" s="19">
        <f t="shared" si="0"/>
        <v>40</v>
      </c>
      <c r="M21" s="143">
        <f>L21+L22</f>
        <v>60</v>
      </c>
      <c r="N21" s="226" t="s">
        <v>23</v>
      </c>
      <c r="O21" s="239"/>
      <c r="Q21" s="166">
        <v>0</v>
      </c>
      <c r="R21" s="168">
        <f t="shared" ref="R21" si="13">Q21*M21</f>
        <v>0</v>
      </c>
      <c r="T21" s="24">
        <v>5</v>
      </c>
      <c r="U21" s="24"/>
      <c r="V21" s="24"/>
      <c r="W21" s="24">
        <v>5</v>
      </c>
      <c r="X21" s="24"/>
      <c r="Y21" s="24"/>
      <c r="Z21" s="25">
        <f t="shared" ref="Z21" si="14">SUM(T21:Y21)</f>
        <v>10</v>
      </c>
    </row>
    <row r="22" spans="2:26" x14ac:dyDescent="0.2">
      <c r="B22" s="224"/>
      <c r="C22" s="190"/>
      <c r="D22" s="190"/>
      <c r="E22" s="38" t="s">
        <v>68</v>
      </c>
      <c r="F22" s="41" t="s">
        <v>17</v>
      </c>
      <c r="G22" s="38" t="s">
        <v>14</v>
      </c>
      <c r="H22" s="39"/>
      <c r="I22" s="38"/>
      <c r="J22" s="38"/>
      <c r="K22" s="38">
        <v>2</v>
      </c>
      <c r="L22" s="19">
        <f t="shared" si="0"/>
        <v>20</v>
      </c>
      <c r="M22" s="144"/>
      <c r="N22" s="239"/>
      <c r="O22" s="227"/>
      <c r="Q22" s="167"/>
      <c r="R22" s="169"/>
      <c r="T22" s="24">
        <v>10</v>
      </c>
      <c r="U22" s="24"/>
      <c r="V22" s="24"/>
      <c r="W22" s="24"/>
      <c r="X22" s="24"/>
      <c r="Y22" s="24"/>
      <c r="Z22" s="25">
        <f>SUM(T22:Y22)</f>
        <v>10</v>
      </c>
    </row>
    <row r="23" spans="2:26" x14ac:dyDescent="0.2">
      <c r="B23" s="319" t="s">
        <v>15</v>
      </c>
      <c r="C23" s="319"/>
      <c r="D23" s="80"/>
      <c r="E23" s="39" t="s">
        <v>15</v>
      </c>
      <c r="F23" s="39"/>
      <c r="G23" s="38"/>
      <c r="H23" s="38"/>
      <c r="I23" s="38"/>
      <c r="J23" s="38"/>
      <c r="K23" s="38">
        <v>1</v>
      </c>
      <c r="L23" s="19">
        <f t="shared" si="0"/>
        <v>50</v>
      </c>
      <c r="M23" s="93">
        <f t="shared" ref="M23:M24" si="15">L23</f>
        <v>50</v>
      </c>
      <c r="N23" s="137" t="s">
        <v>55</v>
      </c>
      <c r="O23" s="183"/>
      <c r="Q23" s="22">
        <v>0</v>
      </c>
      <c r="R23" s="23">
        <f t="shared" ref="R23:R24" si="16">Q23*M23</f>
        <v>0</v>
      </c>
      <c r="T23" s="24">
        <v>50</v>
      </c>
      <c r="U23" s="24"/>
      <c r="V23" s="24"/>
      <c r="W23" s="24"/>
      <c r="X23" s="24"/>
      <c r="Y23" s="24"/>
      <c r="Z23" s="25">
        <f t="shared" ref="Z23:Z24" si="17">SUM(T23:Y23)</f>
        <v>50</v>
      </c>
    </row>
    <row r="24" spans="2:26" s="4" customFormat="1" ht="14.25" x14ac:dyDescent="0.2">
      <c r="B24" s="186" t="s">
        <v>72</v>
      </c>
      <c r="C24" s="187"/>
      <c r="D24" s="78"/>
      <c r="E24" s="20" t="s">
        <v>73</v>
      </c>
      <c r="F24" s="20"/>
      <c r="G24" s="20"/>
      <c r="H24" s="20"/>
      <c r="I24" s="20"/>
      <c r="J24" s="20"/>
      <c r="K24" s="3">
        <v>1</v>
      </c>
      <c r="L24" s="19">
        <f t="shared" si="0"/>
        <v>50</v>
      </c>
      <c r="M24" s="93">
        <f t="shared" si="15"/>
        <v>50</v>
      </c>
      <c r="N24" s="203" t="s">
        <v>51</v>
      </c>
      <c r="O24" s="297"/>
      <c r="P24" s="21"/>
      <c r="Q24" s="22">
        <v>0</v>
      </c>
      <c r="R24" s="23">
        <f t="shared" si="16"/>
        <v>0</v>
      </c>
      <c r="S24" s="21"/>
      <c r="T24" s="24">
        <v>50</v>
      </c>
      <c r="U24" s="24"/>
      <c r="V24" s="24"/>
      <c r="W24" s="24"/>
      <c r="X24" s="24"/>
      <c r="Y24" s="24"/>
      <c r="Z24" s="25">
        <f t="shared" si="17"/>
        <v>50</v>
      </c>
    </row>
    <row r="25" spans="2:26" customFormat="1" ht="15" x14ac:dyDescent="0.25">
      <c r="B25" s="174" t="s">
        <v>74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6"/>
      <c r="T25" s="53"/>
      <c r="U25" s="54"/>
      <c r="V25" s="54"/>
      <c r="W25" s="54"/>
      <c r="X25" s="54"/>
      <c r="Y25" s="54"/>
      <c r="Z25" s="55"/>
    </row>
    <row r="26" spans="2:26" x14ac:dyDescent="0.2">
      <c r="B26" s="179" t="s">
        <v>228</v>
      </c>
      <c r="C26" s="180"/>
      <c r="D26" s="189" t="s">
        <v>168</v>
      </c>
      <c r="E26" s="141" t="s">
        <v>101</v>
      </c>
      <c r="F26" s="141" t="s">
        <v>17</v>
      </c>
      <c r="G26" s="38" t="s">
        <v>14</v>
      </c>
      <c r="H26" s="38" t="s">
        <v>62</v>
      </c>
      <c r="I26" s="38"/>
      <c r="J26" s="38"/>
      <c r="K26" s="38">
        <v>4</v>
      </c>
      <c r="L26" s="19">
        <f t="shared" ref="L26:L27" si="18">Z26*K26</f>
        <v>52</v>
      </c>
      <c r="M26" s="93">
        <f t="shared" ref="M26:M27" si="19">L26</f>
        <v>52</v>
      </c>
      <c r="N26" s="137" t="s">
        <v>22</v>
      </c>
      <c r="O26" s="138"/>
      <c r="Q26" s="22">
        <v>0</v>
      </c>
      <c r="R26" s="23">
        <f t="shared" ref="R26:R27" si="20">Q26*M26</f>
        <v>0</v>
      </c>
      <c r="T26" s="24">
        <v>10</v>
      </c>
      <c r="U26" s="24"/>
      <c r="V26" s="24"/>
      <c r="W26" s="24">
        <v>3</v>
      </c>
      <c r="X26" s="24"/>
      <c r="Y26" s="24"/>
      <c r="Z26" s="25">
        <f t="shared" si="11"/>
        <v>13</v>
      </c>
    </row>
    <row r="27" spans="2:26" x14ac:dyDescent="0.2">
      <c r="B27" s="181"/>
      <c r="C27" s="182"/>
      <c r="D27" s="190"/>
      <c r="E27" s="142"/>
      <c r="F27" s="142"/>
      <c r="G27" s="38" t="s">
        <v>340</v>
      </c>
      <c r="H27" s="38" t="s">
        <v>62</v>
      </c>
      <c r="I27" s="38"/>
      <c r="J27" s="38"/>
      <c r="K27" s="38">
        <v>4</v>
      </c>
      <c r="L27" s="19">
        <f t="shared" si="18"/>
        <v>44</v>
      </c>
      <c r="M27" s="93">
        <f t="shared" si="19"/>
        <v>44</v>
      </c>
      <c r="N27" s="216"/>
      <c r="O27" s="217"/>
      <c r="Q27" s="22">
        <v>0</v>
      </c>
      <c r="R27" s="23">
        <f t="shared" si="20"/>
        <v>0</v>
      </c>
      <c r="T27" s="24">
        <v>10</v>
      </c>
      <c r="U27" s="24"/>
      <c r="V27" s="24">
        <v>-2</v>
      </c>
      <c r="W27" s="24">
        <v>3</v>
      </c>
      <c r="X27" s="24"/>
      <c r="Y27" s="24"/>
      <c r="Z27" s="25">
        <f t="shared" si="11"/>
        <v>11</v>
      </c>
    </row>
    <row r="28" spans="2:26" x14ac:dyDescent="0.2">
      <c r="B28" s="252" t="s">
        <v>157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4"/>
    </row>
    <row r="29" spans="2:26" x14ac:dyDescent="0.2">
      <c r="B29" s="249" t="s">
        <v>229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1"/>
      <c r="Q29" s="18">
        <f>SUM(Q5:Q28)</f>
        <v>1</v>
      </c>
      <c r="R29" s="18">
        <f>SUM(R5:R28)</f>
        <v>0</v>
      </c>
    </row>
    <row r="30" spans="2:26" x14ac:dyDescent="0.2">
      <c r="B30" s="249" t="s">
        <v>230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1"/>
    </row>
    <row r="32" spans="2:26" x14ac:dyDescent="0.2">
      <c r="B32" s="193" t="s">
        <v>214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5"/>
    </row>
    <row r="33" spans="2:15" x14ac:dyDescent="0.2">
      <c r="B33" s="319"/>
      <c r="C33" s="319"/>
      <c r="D33" s="186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7"/>
    </row>
  </sheetData>
  <mergeCells count="78">
    <mergeCell ref="B33:C33"/>
    <mergeCell ref="D33:O33"/>
    <mergeCell ref="D26:D27"/>
    <mergeCell ref="N24:O24"/>
    <mergeCell ref="B28:O28"/>
    <mergeCell ref="B29:O29"/>
    <mergeCell ref="B30:O30"/>
    <mergeCell ref="B23:C23"/>
    <mergeCell ref="N23:O23"/>
    <mergeCell ref="B24:C24"/>
    <mergeCell ref="B32:O32"/>
    <mergeCell ref="B25:O25"/>
    <mergeCell ref="B26:C27"/>
    <mergeCell ref="E26:E27"/>
    <mergeCell ref="F26:F27"/>
    <mergeCell ref="N26:O27"/>
    <mergeCell ref="Q21:Q22"/>
    <mergeCell ref="R21:R22"/>
    <mergeCell ref="B21:B22"/>
    <mergeCell ref="C21:C22"/>
    <mergeCell ref="D21:D22"/>
    <mergeCell ref="O13:O22"/>
    <mergeCell ref="R13:R14"/>
    <mergeCell ref="Q15:Q16"/>
    <mergeCell ref="R15:R16"/>
    <mergeCell ref="Q17:Q18"/>
    <mergeCell ref="R17:R18"/>
    <mergeCell ref="M13:M14"/>
    <mergeCell ref="M15:M16"/>
    <mergeCell ref="M17:M18"/>
    <mergeCell ref="Q13:Q14"/>
    <mergeCell ref="B13:C20"/>
    <mergeCell ref="N19:N20"/>
    <mergeCell ref="E8:E9"/>
    <mergeCell ref="E10:E11"/>
    <mergeCell ref="N8:O11"/>
    <mergeCell ref="B12:C12"/>
    <mergeCell ref="N12:O12"/>
    <mergeCell ref="B8:B11"/>
    <mergeCell ref="C8:C9"/>
    <mergeCell ref="C10:C11"/>
    <mergeCell ref="D8:D9"/>
    <mergeCell ref="D10:D11"/>
    <mergeCell ref="M21:M22"/>
    <mergeCell ref="N21:N22"/>
    <mergeCell ref="Y3:Y4"/>
    <mergeCell ref="Z3:Z4"/>
    <mergeCell ref="B7:O7"/>
    <mergeCell ref="B5:C5"/>
    <mergeCell ref="N5:O5"/>
    <mergeCell ref="D3:D4"/>
    <mergeCell ref="M3:M4"/>
    <mergeCell ref="B6:C6"/>
    <mergeCell ref="N6:O6"/>
    <mergeCell ref="E19:E20"/>
    <mergeCell ref="D13:D20"/>
    <mergeCell ref="N13:N14"/>
    <mergeCell ref="N15:N16"/>
    <mergeCell ref="N17:N18"/>
    <mergeCell ref="Q2:R2"/>
    <mergeCell ref="T2:Z2"/>
    <mergeCell ref="W3:W4"/>
    <mergeCell ref="X3:X4"/>
    <mergeCell ref="Q3:Q4"/>
    <mergeCell ref="R3:R4"/>
    <mergeCell ref="T3:T4"/>
    <mergeCell ref="U3:U4"/>
    <mergeCell ref="V3:V4"/>
    <mergeCell ref="B2:O2"/>
    <mergeCell ref="B3:C4"/>
    <mergeCell ref="K3:K4"/>
    <mergeCell ref="L3:L4"/>
    <mergeCell ref="N3:O4"/>
    <mergeCell ref="E3:E4"/>
    <mergeCell ref="F3:F4"/>
    <mergeCell ref="G3:G4"/>
    <mergeCell ref="H3:H4"/>
    <mergeCell ref="I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AB60"/>
  <sheetViews>
    <sheetView workbookViewId="0"/>
  </sheetViews>
  <sheetFormatPr defaultRowHeight="15" x14ac:dyDescent="0.25"/>
  <cols>
    <col min="1" max="1" width="2.7109375" customWidth="1"/>
    <col min="2" max="2" width="15" customWidth="1"/>
    <col min="3" max="3" width="13.85546875" customWidth="1"/>
    <col min="4" max="4" width="15.140625" customWidth="1"/>
    <col min="5" max="5" width="16.140625" customWidth="1"/>
    <col min="6" max="6" width="14.28515625" customWidth="1"/>
    <col min="8" max="8" width="11.85546875" customWidth="1"/>
    <col min="9" max="10" width="10.5703125" customWidth="1"/>
    <col min="12" max="12" width="11.28515625" customWidth="1"/>
    <col min="16" max="16" width="3.7109375" customWidth="1"/>
    <col min="19" max="19" width="3.140625" customWidth="1"/>
  </cols>
  <sheetData>
    <row r="2" spans="2:28" ht="15.75" x14ac:dyDescent="0.25">
      <c r="B2" s="147" t="s">
        <v>231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8" ht="15" customHeight="1" x14ac:dyDescent="0.25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8" x14ac:dyDescent="0.25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8" x14ac:dyDescent="0.25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  <c r="AA5" s="17"/>
      <c r="AB5" s="17"/>
    </row>
    <row r="6" spans="2:28" x14ac:dyDescent="0.25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  <c r="AA6" s="17"/>
      <c r="AB6" s="17"/>
    </row>
    <row r="7" spans="2:28" ht="14.25" customHeight="1" x14ac:dyDescent="0.25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Q7" s="17"/>
      <c r="R7" s="17"/>
      <c r="S7" s="17"/>
      <c r="T7" s="33"/>
      <c r="U7" s="34"/>
      <c r="V7" s="34"/>
      <c r="W7" s="34"/>
      <c r="X7" s="34"/>
      <c r="Y7" s="34"/>
      <c r="Z7" s="35"/>
      <c r="AA7" s="17"/>
      <c r="AB7" s="17"/>
    </row>
    <row r="8" spans="2:28" ht="15" customHeight="1" x14ac:dyDescent="0.25">
      <c r="B8" s="222" t="s">
        <v>232</v>
      </c>
      <c r="C8" s="189" t="s">
        <v>233</v>
      </c>
      <c r="D8" s="141" t="s">
        <v>168</v>
      </c>
      <c r="E8" s="141" t="s">
        <v>61</v>
      </c>
      <c r="F8" s="38" t="s">
        <v>13</v>
      </c>
      <c r="G8" s="38" t="s">
        <v>14</v>
      </c>
      <c r="H8" s="38"/>
      <c r="I8" s="38" t="s">
        <v>62</v>
      </c>
      <c r="J8" s="38"/>
      <c r="K8" s="38">
        <v>4</v>
      </c>
      <c r="L8" s="19">
        <f t="shared" ref="L8:L29" si="0">Z8*K8</f>
        <v>60</v>
      </c>
      <c r="M8" s="93">
        <f t="shared" ref="M8:M29" si="1">L8</f>
        <v>60</v>
      </c>
      <c r="N8" s="137" t="s">
        <v>52</v>
      </c>
      <c r="O8" s="183"/>
      <c r="P8" s="17"/>
      <c r="Q8" s="22">
        <v>0</v>
      </c>
      <c r="R8" s="23">
        <f t="shared" ref="R8:R18" si="2">Q8*M8</f>
        <v>0</v>
      </c>
      <c r="S8" s="17"/>
      <c r="T8" s="24">
        <v>10</v>
      </c>
      <c r="U8" s="24">
        <v>2</v>
      </c>
      <c r="V8" s="24"/>
      <c r="W8" s="24"/>
      <c r="X8" s="24">
        <v>3</v>
      </c>
      <c r="Y8" s="24"/>
      <c r="Z8" s="25">
        <f t="shared" ref="Z8:Z10" si="3">SUM(T8:Y8)</f>
        <v>15</v>
      </c>
      <c r="AA8" s="17"/>
      <c r="AB8" s="17"/>
    </row>
    <row r="9" spans="2:28" x14ac:dyDescent="0.25">
      <c r="B9" s="223"/>
      <c r="C9" s="221"/>
      <c r="D9" s="228"/>
      <c r="E9" s="228"/>
      <c r="F9" s="38" t="s">
        <v>17</v>
      </c>
      <c r="G9" s="38" t="s">
        <v>14</v>
      </c>
      <c r="H9" s="38"/>
      <c r="I9" s="38" t="s">
        <v>62</v>
      </c>
      <c r="J9" s="38"/>
      <c r="K9" s="38">
        <v>4</v>
      </c>
      <c r="L9" s="19">
        <f t="shared" si="0"/>
        <v>52</v>
      </c>
      <c r="M9" s="93">
        <f t="shared" si="1"/>
        <v>52</v>
      </c>
      <c r="N9" s="139"/>
      <c r="O9" s="225"/>
      <c r="P9" s="17"/>
      <c r="Q9" s="22">
        <v>0</v>
      </c>
      <c r="R9" s="23">
        <f t="shared" si="2"/>
        <v>0</v>
      </c>
      <c r="S9" s="17"/>
      <c r="T9" s="24">
        <v>10</v>
      </c>
      <c r="U9" s="24"/>
      <c r="V9" s="24"/>
      <c r="W9" s="24"/>
      <c r="X9" s="24">
        <v>3</v>
      </c>
      <c r="Y9" s="24"/>
      <c r="Z9" s="25">
        <f t="shared" si="3"/>
        <v>13</v>
      </c>
      <c r="AA9" s="17"/>
      <c r="AB9" s="17"/>
    </row>
    <row r="10" spans="2:28" x14ac:dyDescent="0.25">
      <c r="B10" s="223"/>
      <c r="C10" s="221"/>
      <c r="D10" s="228"/>
      <c r="E10" s="228"/>
      <c r="F10" s="38" t="s">
        <v>13</v>
      </c>
      <c r="G10" s="38" t="s">
        <v>14</v>
      </c>
      <c r="H10" s="38"/>
      <c r="I10" s="22"/>
      <c r="J10" s="38"/>
      <c r="K10" s="38">
        <v>4</v>
      </c>
      <c r="L10" s="19">
        <f t="shared" si="0"/>
        <v>48</v>
      </c>
      <c r="M10" s="93">
        <f t="shared" si="1"/>
        <v>48</v>
      </c>
      <c r="N10" s="184"/>
      <c r="O10" s="185"/>
      <c r="P10" s="17"/>
      <c r="Q10" s="22">
        <v>0</v>
      </c>
      <c r="R10" s="23">
        <f t="shared" si="2"/>
        <v>0</v>
      </c>
      <c r="S10" s="17"/>
      <c r="T10" s="24">
        <v>10</v>
      </c>
      <c r="U10" s="24">
        <v>2</v>
      </c>
      <c r="V10" s="24"/>
      <c r="W10" s="24"/>
      <c r="X10" s="24"/>
      <c r="Y10" s="24"/>
      <c r="Z10" s="25">
        <f t="shared" si="3"/>
        <v>12</v>
      </c>
      <c r="AA10" s="17"/>
      <c r="AB10" s="17"/>
    </row>
    <row r="11" spans="2:28" ht="15" customHeight="1" x14ac:dyDescent="0.25">
      <c r="B11" s="223"/>
      <c r="C11" s="190"/>
      <c r="D11" s="142"/>
      <c r="E11" s="142"/>
      <c r="F11" s="38" t="s">
        <v>17</v>
      </c>
      <c r="G11" s="38" t="s">
        <v>14</v>
      </c>
      <c r="H11" s="38"/>
      <c r="I11" s="22"/>
      <c r="J11" s="38"/>
      <c r="K11" s="38">
        <v>4</v>
      </c>
      <c r="L11" s="19">
        <f t="shared" si="0"/>
        <v>40</v>
      </c>
      <c r="M11" s="93">
        <f t="shared" si="1"/>
        <v>40</v>
      </c>
      <c r="N11" s="137" t="s">
        <v>235</v>
      </c>
      <c r="O11" s="183"/>
      <c r="P11" s="17"/>
      <c r="Q11" s="22">
        <v>0</v>
      </c>
      <c r="R11" s="23">
        <f t="shared" si="2"/>
        <v>0</v>
      </c>
      <c r="S11" s="17"/>
      <c r="T11" s="24">
        <v>10</v>
      </c>
      <c r="U11" s="24"/>
      <c r="V11" s="24"/>
      <c r="W11" s="24"/>
      <c r="X11" s="24"/>
      <c r="Y11" s="24"/>
      <c r="Z11" s="25">
        <f t="shared" ref="Z11:Z13" si="4">SUM(T11:Y11)</f>
        <v>10</v>
      </c>
      <c r="AA11" s="17"/>
      <c r="AB11" s="17"/>
    </row>
    <row r="12" spans="2:28" x14ac:dyDescent="0.25">
      <c r="B12" s="223"/>
      <c r="C12" s="189" t="s">
        <v>234</v>
      </c>
      <c r="D12" s="141" t="s">
        <v>168</v>
      </c>
      <c r="E12" s="141" t="s">
        <v>61</v>
      </c>
      <c r="F12" s="38" t="s">
        <v>13</v>
      </c>
      <c r="G12" s="38" t="s">
        <v>10</v>
      </c>
      <c r="H12" s="38"/>
      <c r="I12" s="38" t="s">
        <v>62</v>
      </c>
      <c r="J12" s="38"/>
      <c r="K12" s="38">
        <v>4</v>
      </c>
      <c r="L12" s="19">
        <f t="shared" si="0"/>
        <v>80</v>
      </c>
      <c r="M12" s="93">
        <f t="shared" si="1"/>
        <v>80</v>
      </c>
      <c r="N12" s="139"/>
      <c r="O12" s="225"/>
      <c r="P12" s="17"/>
      <c r="Q12" s="22">
        <v>0</v>
      </c>
      <c r="R12" s="23">
        <f t="shared" si="2"/>
        <v>0</v>
      </c>
      <c r="S12" s="17"/>
      <c r="T12" s="24">
        <v>10</v>
      </c>
      <c r="U12" s="24">
        <v>2</v>
      </c>
      <c r="V12" s="24">
        <v>5</v>
      </c>
      <c r="W12" s="24"/>
      <c r="X12" s="24">
        <v>3</v>
      </c>
      <c r="Y12" s="24"/>
      <c r="Z12" s="25">
        <f t="shared" si="4"/>
        <v>20</v>
      </c>
      <c r="AA12" s="17"/>
      <c r="AB12" s="17"/>
    </row>
    <row r="13" spans="2:28" x14ac:dyDescent="0.25">
      <c r="B13" s="223"/>
      <c r="C13" s="221"/>
      <c r="D13" s="228"/>
      <c r="E13" s="228"/>
      <c r="F13" s="38" t="s">
        <v>17</v>
      </c>
      <c r="G13" s="38" t="s">
        <v>10</v>
      </c>
      <c r="H13" s="38"/>
      <c r="I13" s="38" t="s">
        <v>62</v>
      </c>
      <c r="J13" s="38"/>
      <c r="K13" s="38">
        <v>4</v>
      </c>
      <c r="L13" s="19">
        <f t="shared" si="0"/>
        <v>72</v>
      </c>
      <c r="M13" s="93">
        <f t="shared" si="1"/>
        <v>72</v>
      </c>
      <c r="N13" s="139"/>
      <c r="O13" s="225"/>
      <c r="P13" s="17"/>
      <c r="Q13" s="22">
        <v>0</v>
      </c>
      <c r="R13" s="23">
        <f t="shared" si="2"/>
        <v>0</v>
      </c>
      <c r="S13" s="17"/>
      <c r="T13" s="24">
        <v>10</v>
      </c>
      <c r="U13" s="24"/>
      <c r="V13" s="24">
        <v>5</v>
      </c>
      <c r="W13" s="24"/>
      <c r="X13" s="24">
        <v>3</v>
      </c>
      <c r="Y13" s="24"/>
      <c r="Z13" s="25">
        <f t="shared" si="4"/>
        <v>18</v>
      </c>
      <c r="AA13" s="17"/>
      <c r="AB13" s="17"/>
    </row>
    <row r="14" spans="2:28" ht="15" customHeight="1" x14ac:dyDescent="0.25">
      <c r="B14" s="223"/>
      <c r="C14" s="221"/>
      <c r="D14" s="228"/>
      <c r="E14" s="228"/>
      <c r="F14" s="38" t="s">
        <v>13</v>
      </c>
      <c r="G14" s="38" t="s">
        <v>14</v>
      </c>
      <c r="H14" s="38"/>
      <c r="I14" s="38" t="s">
        <v>62</v>
      </c>
      <c r="J14" s="38"/>
      <c r="K14" s="38">
        <v>4</v>
      </c>
      <c r="L14" s="19">
        <f t="shared" si="0"/>
        <v>60</v>
      </c>
      <c r="M14" s="93">
        <f t="shared" si="1"/>
        <v>60</v>
      </c>
      <c r="N14" s="139"/>
      <c r="O14" s="225"/>
      <c r="P14" s="17"/>
      <c r="Q14" s="22">
        <v>0</v>
      </c>
      <c r="R14" s="23">
        <f t="shared" si="2"/>
        <v>0</v>
      </c>
      <c r="S14" s="17"/>
      <c r="T14" s="24">
        <v>10</v>
      </c>
      <c r="U14" s="24">
        <v>2</v>
      </c>
      <c r="V14" s="24"/>
      <c r="W14" s="24"/>
      <c r="X14" s="24">
        <v>3</v>
      </c>
      <c r="Y14" s="24"/>
      <c r="Z14" s="25">
        <f t="shared" ref="Z14:Z17" si="5">SUM(T14:Y14)</f>
        <v>15</v>
      </c>
      <c r="AA14" s="17"/>
      <c r="AB14" s="17"/>
    </row>
    <row r="15" spans="2:28" x14ac:dyDescent="0.25">
      <c r="B15" s="223"/>
      <c r="C15" s="221"/>
      <c r="D15" s="228"/>
      <c r="E15" s="228"/>
      <c r="F15" s="38" t="s">
        <v>17</v>
      </c>
      <c r="G15" s="38" t="s">
        <v>14</v>
      </c>
      <c r="H15" s="38"/>
      <c r="I15" s="38" t="s">
        <v>62</v>
      </c>
      <c r="J15" s="38"/>
      <c r="K15" s="38">
        <v>4</v>
      </c>
      <c r="L15" s="19">
        <f t="shared" si="0"/>
        <v>52</v>
      </c>
      <c r="M15" s="93">
        <f t="shared" si="1"/>
        <v>52</v>
      </c>
      <c r="N15" s="139"/>
      <c r="O15" s="225"/>
      <c r="P15" s="17"/>
      <c r="Q15" s="22">
        <v>0</v>
      </c>
      <c r="R15" s="23">
        <f t="shared" si="2"/>
        <v>0</v>
      </c>
      <c r="S15" s="17"/>
      <c r="T15" s="24">
        <v>10</v>
      </c>
      <c r="U15" s="24"/>
      <c r="V15" s="24"/>
      <c r="W15" s="24"/>
      <c r="X15" s="24">
        <v>3</v>
      </c>
      <c r="Y15" s="24"/>
      <c r="Z15" s="25">
        <f t="shared" si="5"/>
        <v>13</v>
      </c>
      <c r="AA15" s="17"/>
      <c r="AB15" s="17"/>
    </row>
    <row r="16" spans="2:28" x14ac:dyDescent="0.25">
      <c r="B16" s="223"/>
      <c r="C16" s="221"/>
      <c r="D16" s="228"/>
      <c r="E16" s="228"/>
      <c r="F16" s="38" t="s">
        <v>13</v>
      </c>
      <c r="G16" s="38" t="s">
        <v>14</v>
      </c>
      <c r="H16" s="38"/>
      <c r="I16" s="38" t="s">
        <v>62</v>
      </c>
      <c r="J16" s="38"/>
      <c r="K16" s="38">
        <v>4</v>
      </c>
      <c r="L16" s="19">
        <f t="shared" si="0"/>
        <v>60</v>
      </c>
      <c r="M16" s="93">
        <f t="shared" si="1"/>
        <v>60</v>
      </c>
      <c r="N16" s="139"/>
      <c r="O16" s="225"/>
      <c r="P16" s="17"/>
      <c r="Q16" s="22">
        <v>0</v>
      </c>
      <c r="R16" s="23">
        <f t="shared" si="2"/>
        <v>0</v>
      </c>
      <c r="S16" s="17"/>
      <c r="T16" s="24">
        <v>10</v>
      </c>
      <c r="U16" s="24">
        <v>2</v>
      </c>
      <c r="V16" s="24"/>
      <c r="W16" s="24"/>
      <c r="X16" s="24">
        <v>3</v>
      </c>
      <c r="Y16" s="24"/>
      <c r="Z16" s="25">
        <f t="shared" si="5"/>
        <v>15</v>
      </c>
      <c r="AA16" s="17"/>
      <c r="AB16" s="17"/>
    </row>
    <row r="17" spans="2:28" x14ac:dyDescent="0.25">
      <c r="B17" s="224"/>
      <c r="C17" s="190"/>
      <c r="D17" s="142"/>
      <c r="E17" s="142"/>
      <c r="F17" s="41" t="s">
        <v>17</v>
      </c>
      <c r="G17" s="38" t="s">
        <v>14</v>
      </c>
      <c r="H17" s="38"/>
      <c r="I17" s="38" t="s">
        <v>62</v>
      </c>
      <c r="J17" s="39"/>
      <c r="K17" s="38">
        <v>4</v>
      </c>
      <c r="L17" s="19">
        <f t="shared" si="0"/>
        <v>52</v>
      </c>
      <c r="M17" s="93">
        <f t="shared" si="1"/>
        <v>52</v>
      </c>
      <c r="N17" s="184"/>
      <c r="O17" s="185"/>
      <c r="P17" s="17"/>
      <c r="Q17" s="22">
        <v>0</v>
      </c>
      <c r="R17" s="23">
        <f t="shared" si="2"/>
        <v>0</v>
      </c>
      <c r="S17" s="17"/>
      <c r="T17" s="24">
        <v>10</v>
      </c>
      <c r="U17" s="24"/>
      <c r="V17" s="24"/>
      <c r="W17" s="24"/>
      <c r="X17" s="24">
        <v>3</v>
      </c>
      <c r="Y17" s="24"/>
      <c r="Z17" s="25">
        <f t="shared" si="5"/>
        <v>13</v>
      </c>
      <c r="AA17" s="17"/>
      <c r="AB17" s="17"/>
    </row>
    <row r="18" spans="2:28" x14ac:dyDescent="0.25">
      <c r="B18" s="210" t="s">
        <v>102</v>
      </c>
      <c r="C18" s="210"/>
      <c r="D18" s="38" t="s">
        <v>171</v>
      </c>
      <c r="E18" s="38" t="s">
        <v>95</v>
      </c>
      <c r="F18" s="39" t="s">
        <v>17</v>
      </c>
      <c r="G18" s="39" t="s">
        <v>14</v>
      </c>
      <c r="H18" s="38" t="s">
        <v>65</v>
      </c>
      <c r="I18" s="38" t="s">
        <v>62</v>
      </c>
      <c r="J18" s="38"/>
      <c r="K18" s="38">
        <v>4</v>
      </c>
      <c r="L18" s="19">
        <f t="shared" si="0"/>
        <v>52</v>
      </c>
      <c r="M18" s="93">
        <f t="shared" si="1"/>
        <v>52</v>
      </c>
      <c r="N18" s="137" t="s">
        <v>41</v>
      </c>
      <c r="O18" s="183"/>
      <c r="P18" s="17"/>
      <c r="Q18" s="22">
        <v>0</v>
      </c>
      <c r="R18" s="23">
        <f t="shared" si="2"/>
        <v>0</v>
      </c>
      <c r="S18" s="17"/>
      <c r="T18" s="24">
        <v>7</v>
      </c>
      <c r="U18" s="24"/>
      <c r="V18" s="24"/>
      <c r="W18" s="24">
        <v>3</v>
      </c>
      <c r="X18" s="24">
        <v>3</v>
      </c>
      <c r="Y18" s="24"/>
      <c r="Z18" s="25">
        <f t="shared" ref="Z18:Z29" si="6">SUM(T18:Y18)</f>
        <v>13</v>
      </c>
      <c r="AA18" s="17"/>
      <c r="AB18" s="17"/>
    </row>
    <row r="19" spans="2:28" ht="25.5" x14ac:dyDescent="0.25">
      <c r="B19" s="211"/>
      <c r="C19" s="211"/>
      <c r="D19" s="47" t="s">
        <v>169</v>
      </c>
      <c r="E19" s="38" t="s">
        <v>63</v>
      </c>
      <c r="F19" s="38" t="s">
        <v>17</v>
      </c>
      <c r="G19" s="39" t="s">
        <v>14</v>
      </c>
      <c r="H19" s="38" t="s">
        <v>88</v>
      </c>
      <c r="I19" s="22"/>
      <c r="J19" s="38"/>
      <c r="K19" s="38">
        <v>4</v>
      </c>
      <c r="L19" s="19">
        <f t="shared" si="0"/>
        <v>44</v>
      </c>
      <c r="M19" s="93">
        <f t="shared" si="1"/>
        <v>44</v>
      </c>
      <c r="N19" s="184"/>
      <c r="O19" s="185"/>
      <c r="P19" s="17"/>
      <c r="Q19" s="22">
        <v>0</v>
      </c>
      <c r="R19" s="23">
        <f>Q19*M19</f>
        <v>0</v>
      </c>
      <c r="S19" s="17"/>
      <c r="T19" s="24">
        <v>8</v>
      </c>
      <c r="U19" s="24"/>
      <c r="V19" s="24"/>
      <c r="W19" s="24">
        <v>3</v>
      </c>
      <c r="X19" s="24"/>
      <c r="Y19" s="24"/>
      <c r="Z19" s="25">
        <f t="shared" si="6"/>
        <v>11</v>
      </c>
      <c r="AA19" s="17"/>
      <c r="AB19" s="17"/>
    </row>
    <row r="20" spans="2:28" ht="15" customHeight="1" x14ac:dyDescent="0.25">
      <c r="B20" s="133" t="s">
        <v>236</v>
      </c>
      <c r="C20" s="134"/>
      <c r="D20" s="141" t="s">
        <v>170</v>
      </c>
      <c r="E20" s="38" t="s">
        <v>67</v>
      </c>
      <c r="F20" s="38" t="s">
        <v>17</v>
      </c>
      <c r="G20" s="38" t="s">
        <v>10</v>
      </c>
      <c r="H20" s="38" t="s">
        <v>69</v>
      </c>
      <c r="I20" s="47"/>
      <c r="J20" s="47"/>
      <c r="K20" s="38">
        <v>4</v>
      </c>
      <c r="L20" s="19">
        <f t="shared" si="0"/>
        <v>60</v>
      </c>
      <c r="M20" s="143">
        <f>L20+L21</f>
        <v>94</v>
      </c>
      <c r="N20" s="137" t="s">
        <v>47</v>
      </c>
      <c r="O20" s="183"/>
      <c r="P20" s="17"/>
      <c r="Q20" s="166">
        <v>0</v>
      </c>
      <c r="R20" s="168">
        <f t="shared" ref="R20" si="7">Q20*M20</f>
        <v>0</v>
      </c>
      <c r="S20" s="17"/>
      <c r="T20" s="24">
        <v>5</v>
      </c>
      <c r="U20" s="24"/>
      <c r="V20" s="24">
        <v>5</v>
      </c>
      <c r="W20" s="24">
        <v>5</v>
      </c>
      <c r="X20" s="24"/>
      <c r="Y20" s="24"/>
      <c r="Z20" s="25">
        <f t="shared" si="6"/>
        <v>15</v>
      </c>
      <c r="AA20" s="17"/>
      <c r="AB20" s="17"/>
    </row>
    <row r="21" spans="2:28" x14ac:dyDescent="0.25">
      <c r="B21" s="135"/>
      <c r="C21" s="136"/>
      <c r="D21" s="228"/>
      <c r="E21" s="38" t="s">
        <v>68</v>
      </c>
      <c r="F21" s="38" t="s">
        <v>13</v>
      </c>
      <c r="G21" s="38" t="s">
        <v>10</v>
      </c>
      <c r="H21" s="38"/>
      <c r="I21" s="47"/>
      <c r="J21" s="47"/>
      <c r="K21" s="38">
        <v>2</v>
      </c>
      <c r="L21" s="19">
        <f t="shared" si="0"/>
        <v>34</v>
      </c>
      <c r="M21" s="144"/>
      <c r="N21" s="139"/>
      <c r="O21" s="225"/>
      <c r="P21" s="17"/>
      <c r="Q21" s="167"/>
      <c r="R21" s="169"/>
      <c r="S21" s="17"/>
      <c r="T21" s="24">
        <v>10</v>
      </c>
      <c r="U21" s="24">
        <v>2</v>
      </c>
      <c r="V21" s="24">
        <v>5</v>
      </c>
      <c r="W21" s="24"/>
      <c r="X21" s="24"/>
      <c r="Y21" s="24"/>
      <c r="Z21" s="25">
        <f t="shared" si="6"/>
        <v>17</v>
      </c>
      <c r="AA21" s="17"/>
      <c r="AB21" s="17"/>
    </row>
    <row r="22" spans="2:28" x14ac:dyDescent="0.25">
      <c r="B22" s="135"/>
      <c r="C22" s="136"/>
      <c r="D22" s="228"/>
      <c r="E22" s="38" t="s">
        <v>67</v>
      </c>
      <c r="F22" s="41" t="s">
        <v>17</v>
      </c>
      <c r="G22" s="38" t="s">
        <v>10</v>
      </c>
      <c r="H22" s="38" t="s">
        <v>69</v>
      </c>
      <c r="I22" s="47"/>
      <c r="J22" s="47"/>
      <c r="K22" s="38">
        <v>4</v>
      </c>
      <c r="L22" s="19">
        <f t="shared" si="0"/>
        <v>60</v>
      </c>
      <c r="M22" s="143">
        <f>L22+L23</f>
        <v>90</v>
      </c>
      <c r="N22" s="139"/>
      <c r="O22" s="225"/>
      <c r="P22" s="17"/>
      <c r="Q22" s="166">
        <v>0</v>
      </c>
      <c r="R22" s="168">
        <f t="shared" ref="R22" si="8">Q22*M22</f>
        <v>0</v>
      </c>
      <c r="S22" s="17"/>
      <c r="T22" s="24">
        <v>5</v>
      </c>
      <c r="U22" s="24"/>
      <c r="V22" s="24">
        <v>5</v>
      </c>
      <c r="W22" s="24">
        <v>5</v>
      </c>
      <c r="X22" s="24"/>
      <c r="Y22" s="24"/>
      <c r="Z22" s="25">
        <f t="shared" si="6"/>
        <v>15</v>
      </c>
      <c r="AA22" s="17"/>
      <c r="AB22" s="17"/>
    </row>
    <row r="23" spans="2:28" x14ac:dyDescent="0.25">
      <c r="B23" s="292"/>
      <c r="C23" s="293"/>
      <c r="D23" s="142"/>
      <c r="E23" s="38" t="s">
        <v>68</v>
      </c>
      <c r="F23" s="41" t="s">
        <v>17</v>
      </c>
      <c r="G23" s="38" t="s">
        <v>10</v>
      </c>
      <c r="H23" s="38"/>
      <c r="I23" s="47"/>
      <c r="J23" s="47"/>
      <c r="K23" s="38">
        <v>2</v>
      </c>
      <c r="L23" s="19">
        <f t="shared" si="0"/>
        <v>30</v>
      </c>
      <c r="M23" s="144"/>
      <c r="N23" s="184"/>
      <c r="O23" s="185"/>
      <c r="P23" s="17"/>
      <c r="Q23" s="167"/>
      <c r="R23" s="169"/>
      <c r="S23" s="17"/>
      <c r="T23" s="24">
        <v>10</v>
      </c>
      <c r="U23" s="24"/>
      <c r="V23" s="24">
        <v>5</v>
      </c>
      <c r="W23" s="24"/>
      <c r="X23" s="24"/>
      <c r="Y23" s="24"/>
      <c r="Z23" s="25">
        <f t="shared" si="6"/>
        <v>15</v>
      </c>
      <c r="AA23" s="17"/>
      <c r="AB23" s="17"/>
    </row>
    <row r="24" spans="2:28" x14ac:dyDescent="0.25">
      <c r="B24" s="222" t="s">
        <v>237</v>
      </c>
      <c r="C24" s="141" t="s">
        <v>155</v>
      </c>
      <c r="D24" s="141" t="s">
        <v>170</v>
      </c>
      <c r="E24" s="38" t="s">
        <v>67</v>
      </c>
      <c r="F24" s="38" t="s">
        <v>17</v>
      </c>
      <c r="G24" s="38" t="s">
        <v>14</v>
      </c>
      <c r="H24" s="38" t="s">
        <v>69</v>
      </c>
      <c r="I24" s="47"/>
      <c r="J24" s="47"/>
      <c r="K24" s="38">
        <v>4</v>
      </c>
      <c r="L24" s="19">
        <f t="shared" si="0"/>
        <v>40</v>
      </c>
      <c r="M24" s="143">
        <f>L24+L25</f>
        <v>60</v>
      </c>
      <c r="N24" s="226" t="s">
        <v>46</v>
      </c>
      <c r="O24" s="226" t="s">
        <v>43</v>
      </c>
      <c r="P24" s="17"/>
      <c r="Q24" s="166">
        <v>0</v>
      </c>
      <c r="R24" s="168">
        <f t="shared" ref="R24" si="9">Q24*M24</f>
        <v>0</v>
      </c>
      <c r="S24" s="17"/>
      <c r="T24" s="24">
        <v>5</v>
      </c>
      <c r="U24" s="24"/>
      <c r="V24" s="24"/>
      <c r="W24" s="24">
        <v>5</v>
      </c>
      <c r="X24" s="24"/>
      <c r="Y24" s="24"/>
      <c r="Z24" s="25">
        <f t="shared" si="6"/>
        <v>10</v>
      </c>
      <c r="AA24" s="17"/>
      <c r="AB24" s="17"/>
    </row>
    <row r="25" spans="2:28" x14ac:dyDescent="0.25">
      <c r="B25" s="223"/>
      <c r="C25" s="142"/>
      <c r="D25" s="142"/>
      <c r="E25" s="38" t="s">
        <v>68</v>
      </c>
      <c r="F25" s="38" t="s">
        <v>17</v>
      </c>
      <c r="G25" s="38" t="s">
        <v>14</v>
      </c>
      <c r="H25" s="38"/>
      <c r="I25" s="47"/>
      <c r="J25" s="47"/>
      <c r="K25" s="38">
        <v>2</v>
      </c>
      <c r="L25" s="19">
        <f t="shared" si="0"/>
        <v>20</v>
      </c>
      <c r="M25" s="144"/>
      <c r="N25" s="227"/>
      <c r="O25" s="228"/>
      <c r="P25" s="17"/>
      <c r="Q25" s="167"/>
      <c r="R25" s="169"/>
      <c r="S25" s="17"/>
      <c r="T25" s="24">
        <v>10</v>
      </c>
      <c r="U25" s="24"/>
      <c r="V25" s="24"/>
      <c r="W25" s="24"/>
      <c r="X25" s="24"/>
      <c r="Y25" s="24"/>
      <c r="Z25" s="25">
        <f t="shared" ref="Z25" si="10">SUM(T25:Y25)</f>
        <v>10</v>
      </c>
      <c r="AA25" s="17"/>
      <c r="AB25" s="17"/>
    </row>
    <row r="26" spans="2:28" x14ac:dyDescent="0.25">
      <c r="B26" s="224"/>
      <c r="C26" s="92" t="s">
        <v>234</v>
      </c>
      <c r="D26" s="42" t="s">
        <v>170</v>
      </c>
      <c r="E26" s="38" t="s">
        <v>67</v>
      </c>
      <c r="F26" s="38" t="s">
        <v>17</v>
      </c>
      <c r="G26" s="38" t="s">
        <v>14</v>
      </c>
      <c r="H26" s="38" t="s">
        <v>69</v>
      </c>
      <c r="I26" s="47"/>
      <c r="J26" s="47"/>
      <c r="K26" s="38">
        <v>6</v>
      </c>
      <c r="L26" s="19">
        <f t="shared" si="0"/>
        <v>60</v>
      </c>
      <c r="M26" s="93">
        <f t="shared" si="1"/>
        <v>60</v>
      </c>
      <c r="N26" s="60" t="s">
        <v>23</v>
      </c>
      <c r="O26" s="142"/>
      <c r="P26" s="17"/>
      <c r="Q26" s="22">
        <v>0</v>
      </c>
      <c r="R26" s="23">
        <f t="shared" ref="R26:R29" si="11">Q26*M26</f>
        <v>0</v>
      </c>
      <c r="S26" s="17"/>
      <c r="T26" s="24">
        <v>5</v>
      </c>
      <c r="U26" s="24"/>
      <c r="V26" s="24"/>
      <c r="W26" s="24">
        <v>5</v>
      </c>
      <c r="X26" s="24"/>
      <c r="Y26" s="24"/>
      <c r="Z26" s="25">
        <f t="shared" si="6"/>
        <v>10</v>
      </c>
      <c r="AA26" s="17"/>
      <c r="AB26" s="17"/>
    </row>
    <row r="27" spans="2:28" s="17" customFormat="1" ht="12.75" x14ac:dyDescent="0.2">
      <c r="B27" s="222" t="s">
        <v>238</v>
      </c>
      <c r="C27" s="189" t="s">
        <v>155</v>
      </c>
      <c r="D27" s="80"/>
      <c r="E27" s="39" t="s">
        <v>44</v>
      </c>
      <c r="F27" s="39"/>
      <c r="G27" s="38"/>
      <c r="H27" s="38"/>
      <c r="I27" s="38"/>
      <c r="J27" s="38"/>
      <c r="K27" s="38">
        <v>1</v>
      </c>
      <c r="L27" s="19">
        <f t="shared" si="0"/>
        <v>70</v>
      </c>
      <c r="M27" s="93">
        <f t="shared" si="1"/>
        <v>70</v>
      </c>
      <c r="N27" s="74">
        <v>2</v>
      </c>
      <c r="O27" s="226" t="s">
        <v>51</v>
      </c>
      <c r="Q27" s="22">
        <v>0</v>
      </c>
      <c r="R27" s="23">
        <f t="shared" si="11"/>
        <v>0</v>
      </c>
      <c r="T27" s="24">
        <v>70</v>
      </c>
      <c r="U27" s="24"/>
      <c r="V27" s="24"/>
      <c r="W27" s="24"/>
      <c r="X27" s="24"/>
      <c r="Y27" s="24"/>
      <c r="Z27" s="25">
        <f t="shared" si="6"/>
        <v>70</v>
      </c>
    </row>
    <row r="28" spans="2:28" s="17" customFormat="1" ht="12.75" x14ac:dyDescent="0.2">
      <c r="B28" s="223"/>
      <c r="C28" s="190"/>
      <c r="D28" s="80"/>
      <c r="E28" s="39" t="s">
        <v>73</v>
      </c>
      <c r="F28" s="39"/>
      <c r="G28" s="38"/>
      <c r="H28" s="38"/>
      <c r="I28" s="38"/>
      <c r="J28" s="38"/>
      <c r="K28" s="38">
        <v>1</v>
      </c>
      <c r="L28" s="19">
        <f t="shared" si="0"/>
        <v>50</v>
      </c>
      <c r="M28" s="93">
        <f t="shared" si="1"/>
        <v>50</v>
      </c>
      <c r="N28" s="74" t="s">
        <v>51</v>
      </c>
      <c r="O28" s="228"/>
      <c r="Q28" s="22">
        <v>0</v>
      </c>
      <c r="R28" s="23">
        <f t="shared" si="11"/>
        <v>0</v>
      </c>
      <c r="T28" s="24">
        <v>50</v>
      </c>
      <c r="U28" s="24"/>
      <c r="V28" s="24"/>
      <c r="W28" s="24"/>
      <c r="X28" s="24"/>
      <c r="Y28" s="24"/>
      <c r="Z28" s="25">
        <f t="shared" si="6"/>
        <v>50</v>
      </c>
    </row>
    <row r="29" spans="2:28" s="4" customFormat="1" ht="14.25" x14ac:dyDescent="0.2">
      <c r="B29" s="224"/>
      <c r="C29" s="92" t="s">
        <v>234</v>
      </c>
      <c r="D29" s="78"/>
      <c r="E29" s="20" t="s">
        <v>15</v>
      </c>
      <c r="F29" s="20"/>
      <c r="G29" s="20"/>
      <c r="H29" s="20"/>
      <c r="I29" s="20"/>
      <c r="J29" s="20"/>
      <c r="K29" s="3">
        <v>1</v>
      </c>
      <c r="L29" s="19">
        <f t="shared" si="0"/>
        <v>50</v>
      </c>
      <c r="M29" s="93">
        <f t="shared" si="1"/>
        <v>50</v>
      </c>
      <c r="N29" s="70" t="s">
        <v>51</v>
      </c>
      <c r="O29" s="142"/>
      <c r="P29" s="21"/>
      <c r="Q29" s="22">
        <v>0</v>
      </c>
      <c r="R29" s="23">
        <f t="shared" si="11"/>
        <v>0</v>
      </c>
      <c r="S29" s="21"/>
      <c r="T29" s="24">
        <v>50</v>
      </c>
      <c r="U29" s="24"/>
      <c r="V29" s="24"/>
      <c r="W29" s="24"/>
      <c r="X29" s="24"/>
      <c r="Y29" s="24"/>
      <c r="Z29" s="25">
        <f t="shared" si="6"/>
        <v>50</v>
      </c>
    </row>
    <row r="30" spans="2:28" ht="14.25" customHeight="1" x14ac:dyDescent="0.25">
      <c r="B30" s="174" t="s">
        <v>74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6"/>
      <c r="T30" s="53"/>
      <c r="U30" s="54"/>
      <c r="V30" s="54"/>
      <c r="W30" s="54"/>
      <c r="X30" s="54"/>
      <c r="Y30" s="54"/>
      <c r="Z30" s="55"/>
    </row>
    <row r="31" spans="2:28" x14ac:dyDescent="0.25">
      <c r="B31" s="179" t="s">
        <v>239</v>
      </c>
      <c r="C31" s="180"/>
      <c r="D31" s="141" t="s">
        <v>170</v>
      </c>
      <c r="E31" s="38" t="s">
        <v>67</v>
      </c>
      <c r="F31" s="38" t="s">
        <v>17</v>
      </c>
      <c r="G31" s="38" t="s">
        <v>340</v>
      </c>
      <c r="H31" s="38" t="s">
        <v>69</v>
      </c>
      <c r="I31" s="47"/>
      <c r="J31" s="47"/>
      <c r="K31" s="38">
        <v>4</v>
      </c>
      <c r="L31" s="19">
        <f t="shared" ref="L31:L36" si="12">Z31*K31</f>
        <v>32</v>
      </c>
      <c r="M31" s="143">
        <f>L31+L32</f>
        <v>48</v>
      </c>
      <c r="N31" s="137" t="s">
        <v>48</v>
      </c>
      <c r="O31" s="183"/>
      <c r="P31" s="17"/>
      <c r="Q31" s="166">
        <v>0</v>
      </c>
      <c r="R31" s="168">
        <f t="shared" ref="R31" si="13">Q31*M31</f>
        <v>0</v>
      </c>
      <c r="S31" s="17"/>
      <c r="T31" s="24">
        <v>5</v>
      </c>
      <c r="U31" s="24"/>
      <c r="V31" s="24">
        <v>-2</v>
      </c>
      <c r="W31" s="24">
        <v>5</v>
      </c>
      <c r="X31" s="24"/>
      <c r="Y31" s="24"/>
      <c r="Z31" s="25">
        <f t="shared" ref="Z31:Z32" si="14">SUM(T31:Y31)</f>
        <v>8</v>
      </c>
      <c r="AA31" s="17"/>
      <c r="AB31" s="17"/>
    </row>
    <row r="32" spans="2:28" x14ac:dyDescent="0.25">
      <c r="B32" s="181"/>
      <c r="C32" s="182"/>
      <c r="D32" s="142"/>
      <c r="E32" s="38" t="s">
        <v>68</v>
      </c>
      <c r="F32" s="38" t="s">
        <v>17</v>
      </c>
      <c r="G32" s="38" t="s">
        <v>340</v>
      </c>
      <c r="H32" s="38"/>
      <c r="I32" s="47"/>
      <c r="J32" s="47"/>
      <c r="K32" s="38">
        <v>2</v>
      </c>
      <c r="L32" s="19">
        <f t="shared" si="12"/>
        <v>16</v>
      </c>
      <c r="M32" s="144"/>
      <c r="N32" s="184"/>
      <c r="O32" s="185"/>
      <c r="P32" s="17"/>
      <c r="Q32" s="167"/>
      <c r="R32" s="169"/>
      <c r="S32" s="17"/>
      <c r="T32" s="24">
        <v>10</v>
      </c>
      <c r="U32" s="24"/>
      <c r="V32" s="24">
        <v>-2</v>
      </c>
      <c r="W32" s="24"/>
      <c r="X32" s="24"/>
      <c r="Y32" s="24"/>
      <c r="Z32" s="25">
        <f t="shared" si="14"/>
        <v>8</v>
      </c>
      <c r="AA32" s="17"/>
      <c r="AB32" s="17"/>
    </row>
    <row r="33" spans="2:28" x14ac:dyDescent="0.25">
      <c r="B33" s="179" t="s">
        <v>111</v>
      </c>
      <c r="C33" s="180"/>
      <c r="D33" s="141" t="s">
        <v>170</v>
      </c>
      <c r="E33" s="38" t="s">
        <v>67</v>
      </c>
      <c r="F33" s="38" t="s">
        <v>17</v>
      </c>
      <c r="G33" s="38" t="s">
        <v>14</v>
      </c>
      <c r="H33" s="38" t="s">
        <v>69</v>
      </c>
      <c r="I33" s="47"/>
      <c r="J33" s="47"/>
      <c r="K33" s="38">
        <v>4</v>
      </c>
      <c r="L33" s="19">
        <f t="shared" si="12"/>
        <v>40</v>
      </c>
      <c r="M33" s="143">
        <f>L33+L34</f>
        <v>60</v>
      </c>
      <c r="N33" s="137" t="s">
        <v>23</v>
      </c>
      <c r="O33" s="183"/>
      <c r="P33" s="17"/>
      <c r="Q33" s="166">
        <v>0</v>
      </c>
      <c r="R33" s="168">
        <f t="shared" ref="R33" si="15">Q33*M33</f>
        <v>0</v>
      </c>
      <c r="S33" s="17"/>
      <c r="T33" s="24">
        <v>5</v>
      </c>
      <c r="U33" s="24"/>
      <c r="V33" s="24"/>
      <c r="W33" s="24">
        <v>5</v>
      </c>
      <c r="X33" s="24"/>
      <c r="Y33" s="24"/>
      <c r="Z33" s="25">
        <f t="shared" ref="Z33:Z36" si="16">SUM(T33:Y33)</f>
        <v>10</v>
      </c>
      <c r="AA33" s="17"/>
      <c r="AB33" s="17"/>
    </row>
    <row r="34" spans="2:28" x14ac:dyDescent="0.25">
      <c r="B34" s="181"/>
      <c r="C34" s="182"/>
      <c r="D34" s="142"/>
      <c r="E34" s="38" t="s">
        <v>68</v>
      </c>
      <c r="F34" s="38" t="s">
        <v>17</v>
      </c>
      <c r="G34" s="38" t="s">
        <v>14</v>
      </c>
      <c r="H34" s="38"/>
      <c r="I34" s="47"/>
      <c r="J34" s="47"/>
      <c r="K34" s="38">
        <v>2</v>
      </c>
      <c r="L34" s="19">
        <f t="shared" si="12"/>
        <v>20</v>
      </c>
      <c r="M34" s="144"/>
      <c r="N34" s="184"/>
      <c r="O34" s="185"/>
      <c r="P34" s="17"/>
      <c r="Q34" s="167"/>
      <c r="R34" s="169"/>
      <c r="S34" s="17"/>
      <c r="T34" s="24">
        <v>10</v>
      </c>
      <c r="U34" s="24"/>
      <c r="V34" s="24"/>
      <c r="W34" s="24"/>
      <c r="X34" s="24"/>
      <c r="Y34" s="24"/>
      <c r="Z34" s="25">
        <f t="shared" si="16"/>
        <v>10</v>
      </c>
      <c r="AA34" s="17"/>
      <c r="AB34" s="17"/>
    </row>
    <row r="35" spans="2:28" s="17" customFormat="1" ht="25.5" customHeight="1" x14ac:dyDescent="0.2">
      <c r="B35" s="198" t="s">
        <v>63</v>
      </c>
      <c r="C35" s="200"/>
      <c r="D35" s="67" t="s">
        <v>169</v>
      </c>
      <c r="E35" s="38" t="s">
        <v>63</v>
      </c>
      <c r="F35" s="38" t="s">
        <v>17</v>
      </c>
      <c r="G35" s="39" t="s">
        <v>14</v>
      </c>
      <c r="H35" s="38" t="s">
        <v>69</v>
      </c>
      <c r="I35" s="38"/>
      <c r="J35" s="38"/>
      <c r="K35" s="38">
        <v>4</v>
      </c>
      <c r="L35" s="19">
        <f t="shared" si="12"/>
        <v>52</v>
      </c>
      <c r="M35" s="93">
        <f t="shared" ref="M35:M36" si="17">L35</f>
        <v>52</v>
      </c>
      <c r="N35" s="218" t="s">
        <v>41</v>
      </c>
      <c r="O35" s="220"/>
      <c r="Q35" s="22">
        <v>0</v>
      </c>
      <c r="R35" s="23">
        <f t="shared" ref="R35:R36" si="18">Q35*M35</f>
        <v>0</v>
      </c>
      <c r="T35" s="24">
        <v>8</v>
      </c>
      <c r="U35" s="24"/>
      <c r="V35" s="24"/>
      <c r="W35" s="24">
        <v>5</v>
      </c>
      <c r="X35" s="24"/>
      <c r="Y35" s="24"/>
      <c r="Z35" s="25">
        <f t="shared" si="16"/>
        <v>13</v>
      </c>
    </row>
    <row r="36" spans="2:28" s="17" customFormat="1" ht="12.75" x14ac:dyDescent="0.2">
      <c r="B36" s="240" t="s">
        <v>240</v>
      </c>
      <c r="C36" s="240"/>
      <c r="D36" s="76"/>
      <c r="E36" s="38" t="s">
        <v>97</v>
      </c>
      <c r="F36" s="38"/>
      <c r="G36" s="38"/>
      <c r="H36" s="38"/>
      <c r="I36" s="38"/>
      <c r="J36" s="38"/>
      <c r="K36" s="38">
        <v>1</v>
      </c>
      <c r="L36" s="19">
        <f t="shared" si="12"/>
        <v>5</v>
      </c>
      <c r="M36" s="93">
        <f t="shared" si="17"/>
        <v>5</v>
      </c>
      <c r="N36" s="218" t="s">
        <v>241</v>
      </c>
      <c r="O36" s="220"/>
      <c r="Q36" s="22">
        <v>0</v>
      </c>
      <c r="R36" s="23">
        <f t="shared" si="18"/>
        <v>0</v>
      </c>
      <c r="T36" s="24">
        <v>5</v>
      </c>
      <c r="U36" s="24"/>
      <c r="V36" s="24"/>
      <c r="W36" s="24"/>
      <c r="X36" s="24"/>
      <c r="Y36" s="24"/>
      <c r="Z36" s="25">
        <f t="shared" si="16"/>
        <v>5</v>
      </c>
    </row>
    <row r="37" spans="2:28" x14ac:dyDescent="0.25">
      <c r="B37" s="252" t="s">
        <v>157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4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2:28" x14ac:dyDescent="0.25">
      <c r="B38" s="249" t="s">
        <v>242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1"/>
      <c r="P38" s="17"/>
      <c r="Q38" s="18">
        <f>SUM(Q5:Q37)</f>
        <v>1</v>
      </c>
      <c r="R38" s="18">
        <f>SUM(R5:R37)</f>
        <v>0</v>
      </c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2:28" x14ac:dyDescent="0.25">
      <c r="B39" s="249" t="s">
        <v>245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1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25">
      <c r="B40" s="249" t="s">
        <v>244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1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2:28" x14ac:dyDescent="0.25">
      <c r="B41" s="249" t="s">
        <v>243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1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2:28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2:28" ht="15.75" x14ac:dyDescent="0.25">
      <c r="B43" s="304" t="s">
        <v>120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6"/>
      <c r="P43" s="17"/>
      <c r="Q43" s="17"/>
      <c r="R43" s="17"/>
      <c r="S43" s="17"/>
      <c r="T43" s="161" t="s">
        <v>36</v>
      </c>
      <c r="U43" s="162"/>
      <c r="V43" s="162"/>
      <c r="W43" s="162"/>
      <c r="X43" s="162"/>
      <c r="Y43" s="162"/>
      <c r="Z43" s="163"/>
      <c r="AA43" s="17"/>
      <c r="AB43" s="17"/>
    </row>
    <row r="44" spans="2:28" x14ac:dyDescent="0.25">
      <c r="B44" s="150" t="s">
        <v>3</v>
      </c>
      <c r="C44" s="151"/>
      <c r="D44" s="145" t="s">
        <v>167</v>
      </c>
      <c r="E44" s="158" t="s">
        <v>4</v>
      </c>
      <c r="F44" s="158" t="s">
        <v>0</v>
      </c>
      <c r="G44" s="158" t="s">
        <v>1</v>
      </c>
      <c r="H44" s="158" t="s">
        <v>7</v>
      </c>
      <c r="I44" s="160" t="s">
        <v>25</v>
      </c>
      <c r="J44" s="160"/>
      <c r="K44" s="145" t="s">
        <v>5</v>
      </c>
      <c r="L44" s="145" t="s">
        <v>70</v>
      </c>
      <c r="M44" s="145" t="s">
        <v>71</v>
      </c>
      <c r="N44" s="154" t="s">
        <v>6</v>
      </c>
      <c r="O44" s="155"/>
      <c r="P44" s="17"/>
      <c r="Q44" s="17"/>
      <c r="R44" s="17"/>
      <c r="S44" s="17"/>
      <c r="T44" s="164" t="s">
        <v>28</v>
      </c>
      <c r="U44" s="164" t="s">
        <v>0</v>
      </c>
      <c r="V44" s="164" t="s">
        <v>1</v>
      </c>
      <c r="W44" s="164" t="s">
        <v>29</v>
      </c>
      <c r="X44" s="164" t="s">
        <v>30</v>
      </c>
      <c r="Y44" s="164" t="s">
        <v>31</v>
      </c>
      <c r="Z44" s="164" t="s">
        <v>32</v>
      </c>
      <c r="AA44" s="17"/>
      <c r="AB44" s="17"/>
    </row>
    <row r="45" spans="2:28" x14ac:dyDescent="0.25">
      <c r="B45" s="152"/>
      <c r="C45" s="153"/>
      <c r="D45" s="146"/>
      <c r="E45" s="159"/>
      <c r="F45" s="159"/>
      <c r="G45" s="159"/>
      <c r="H45" s="159"/>
      <c r="I45" s="2" t="s">
        <v>30</v>
      </c>
      <c r="J45" s="2" t="s">
        <v>31</v>
      </c>
      <c r="K45" s="146"/>
      <c r="L45" s="146"/>
      <c r="M45" s="146"/>
      <c r="N45" s="156"/>
      <c r="O45" s="157"/>
      <c r="P45" s="17"/>
      <c r="Q45" s="17"/>
      <c r="R45" s="17"/>
      <c r="S45" s="17"/>
      <c r="T45" s="165"/>
      <c r="U45" s="165"/>
      <c r="V45" s="165"/>
      <c r="W45" s="165"/>
      <c r="X45" s="165"/>
      <c r="Y45" s="165"/>
      <c r="Z45" s="165"/>
      <c r="AA45" s="17"/>
      <c r="AB45" s="17"/>
    </row>
    <row r="46" spans="2:28" x14ac:dyDescent="0.25">
      <c r="B46" s="339" t="s">
        <v>247</v>
      </c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1"/>
      <c r="P46" s="17"/>
      <c r="Q46" s="17"/>
      <c r="R46" s="17"/>
      <c r="S46" s="17"/>
      <c r="T46" s="53"/>
      <c r="U46" s="54"/>
      <c r="V46" s="54"/>
      <c r="W46" s="54"/>
      <c r="X46" s="54"/>
      <c r="Y46" s="54"/>
      <c r="Z46" s="55"/>
      <c r="AA46" s="17"/>
      <c r="AB46" s="17"/>
    </row>
    <row r="47" spans="2:28" s="17" customFormat="1" ht="12.75" x14ac:dyDescent="0.2">
      <c r="B47" s="133" t="s">
        <v>248</v>
      </c>
      <c r="C47" s="134"/>
      <c r="D47" s="141" t="s">
        <v>170</v>
      </c>
      <c r="E47" s="38" t="s">
        <v>67</v>
      </c>
      <c r="F47" s="38" t="s">
        <v>17</v>
      </c>
      <c r="G47" s="38" t="s">
        <v>340</v>
      </c>
      <c r="H47" s="38" t="s">
        <v>69</v>
      </c>
      <c r="I47" s="86"/>
      <c r="J47" s="86"/>
      <c r="K47" s="19">
        <v>4</v>
      </c>
      <c r="L47" s="19">
        <f t="shared" ref="L47:L50" si="19">Z47</f>
        <v>0</v>
      </c>
      <c r="M47" s="143">
        <f>L47+L48</f>
        <v>0</v>
      </c>
      <c r="N47" s="300" t="s">
        <v>235</v>
      </c>
      <c r="O47" s="301"/>
      <c r="Q47" s="166">
        <v>0</v>
      </c>
      <c r="R47" s="168">
        <f t="shared" ref="R47" si="20">Q47*M47</f>
        <v>0</v>
      </c>
      <c r="T47" s="24"/>
      <c r="U47" s="24"/>
      <c r="V47" s="24"/>
      <c r="W47" s="24"/>
      <c r="X47" s="24"/>
      <c r="Y47" s="24"/>
      <c r="Z47" s="25">
        <f t="shared" ref="Z47:Z52" si="21">SUM(T47:Y47)</f>
        <v>0</v>
      </c>
    </row>
    <row r="48" spans="2:28" s="17" customFormat="1" ht="12.75" x14ac:dyDescent="0.2">
      <c r="B48" s="292"/>
      <c r="C48" s="293"/>
      <c r="D48" s="142"/>
      <c r="E48" s="38" t="s">
        <v>68</v>
      </c>
      <c r="F48" s="38" t="s">
        <v>17</v>
      </c>
      <c r="G48" s="38" t="s">
        <v>340</v>
      </c>
      <c r="H48" s="38"/>
      <c r="I48" s="86" t="s">
        <v>68</v>
      </c>
      <c r="J48" s="86"/>
      <c r="K48" s="19">
        <v>2</v>
      </c>
      <c r="L48" s="19">
        <f t="shared" si="19"/>
        <v>0</v>
      </c>
      <c r="M48" s="144"/>
      <c r="N48" s="302"/>
      <c r="O48" s="303"/>
      <c r="Q48" s="167"/>
      <c r="R48" s="169"/>
      <c r="T48" s="24"/>
      <c r="U48" s="24"/>
      <c r="V48" s="24"/>
      <c r="W48" s="24"/>
      <c r="X48" s="24"/>
      <c r="Y48" s="24"/>
      <c r="Z48" s="25">
        <f t="shared" si="21"/>
        <v>0</v>
      </c>
    </row>
    <row r="49" spans="2:28" s="17" customFormat="1" ht="12.75" customHeight="1" x14ac:dyDescent="0.2">
      <c r="B49" s="179" t="s">
        <v>249</v>
      </c>
      <c r="C49" s="180"/>
      <c r="D49" s="189" t="s">
        <v>170</v>
      </c>
      <c r="E49" s="38" t="s">
        <v>67</v>
      </c>
      <c r="F49" s="38" t="s">
        <v>17</v>
      </c>
      <c r="G49" s="38" t="s">
        <v>14</v>
      </c>
      <c r="H49" s="38" t="s">
        <v>69</v>
      </c>
      <c r="I49" s="38"/>
      <c r="J49" s="38"/>
      <c r="K49" s="41">
        <v>4</v>
      </c>
      <c r="L49" s="19">
        <f t="shared" si="19"/>
        <v>0</v>
      </c>
      <c r="M49" s="143">
        <f>L49+L50</f>
        <v>0</v>
      </c>
      <c r="N49" s="300" t="s">
        <v>47</v>
      </c>
      <c r="O49" s="301"/>
      <c r="Q49" s="166">
        <v>0</v>
      </c>
      <c r="R49" s="168">
        <f t="shared" ref="R49" si="22">Q49*M49</f>
        <v>0</v>
      </c>
      <c r="T49" s="24"/>
      <c r="U49" s="24"/>
      <c r="V49" s="24"/>
      <c r="W49" s="24"/>
      <c r="X49" s="24"/>
      <c r="Y49" s="24"/>
      <c r="Z49" s="25">
        <f t="shared" si="21"/>
        <v>0</v>
      </c>
    </row>
    <row r="50" spans="2:28" s="17" customFormat="1" ht="12.75" x14ac:dyDescent="0.2">
      <c r="B50" s="315"/>
      <c r="C50" s="316"/>
      <c r="D50" s="190"/>
      <c r="E50" s="38" t="s">
        <v>68</v>
      </c>
      <c r="F50" s="38" t="s">
        <v>17</v>
      </c>
      <c r="G50" s="38" t="s">
        <v>14</v>
      </c>
      <c r="H50" s="38"/>
      <c r="I50" s="38" t="s">
        <v>68</v>
      </c>
      <c r="J50" s="38"/>
      <c r="K50" s="41">
        <v>2</v>
      </c>
      <c r="L50" s="19">
        <f t="shared" si="19"/>
        <v>0</v>
      </c>
      <c r="M50" s="144"/>
      <c r="N50" s="342"/>
      <c r="O50" s="343"/>
      <c r="Q50" s="167"/>
      <c r="R50" s="169"/>
      <c r="T50" s="24"/>
      <c r="U50" s="24"/>
      <c r="V50" s="24"/>
      <c r="W50" s="24"/>
      <c r="X50" s="24"/>
      <c r="Y50" s="24"/>
      <c r="Z50" s="25">
        <f t="shared" si="21"/>
        <v>0</v>
      </c>
    </row>
    <row r="51" spans="2:28" s="17" customFormat="1" ht="12.75" customHeight="1" x14ac:dyDescent="0.2">
      <c r="B51" s="315"/>
      <c r="C51" s="316"/>
      <c r="D51" s="189" t="s">
        <v>170</v>
      </c>
      <c r="E51" s="38" t="s">
        <v>67</v>
      </c>
      <c r="F51" s="38" t="s">
        <v>17</v>
      </c>
      <c r="G51" s="38" t="s">
        <v>340</v>
      </c>
      <c r="H51" s="38" t="s">
        <v>69</v>
      </c>
      <c r="I51" s="38"/>
      <c r="J51" s="38"/>
      <c r="K51" s="41">
        <v>4</v>
      </c>
      <c r="L51" s="19">
        <f t="shared" ref="L51:L53" si="23">Z51</f>
        <v>0</v>
      </c>
      <c r="M51" s="143">
        <f>L51+L52</f>
        <v>0</v>
      </c>
      <c r="N51" s="342"/>
      <c r="O51" s="343"/>
      <c r="Q51" s="166">
        <v>0</v>
      </c>
      <c r="R51" s="168">
        <f t="shared" ref="R51" si="24">Q51*M51</f>
        <v>0</v>
      </c>
      <c r="T51" s="24"/>
      <c r="U51" s="24"/>
      <c r="V51" s="24"/>
      <c r="W51" s="24"/>
      <c r="X51" s="24"/>
      <c r="Y51" s="24"/>
      <c r="Z51" s="25">
        <f t="shared" si="21"/>
        <v>0</v>
      </c>
    </row>
    <row r="52" spans="2:28" s="17" customFormat="1" ht="12.75" x14ac:dyDescent="0.2">
      <c r="B52" s="181"/>
      <c r="C52" s="182"/>
      <c r="D52" s="190"/>
      <c r="E52" s="38" t="s">
        <v>68</v>
      </c>
      <c r="F52" s="38" t="s">
        <v>17</v>
      </c>
      <c r="G52" s="38" t="s">
        <v>340</v>
      </c>
      <c r="H52" s="38"/>
      <c r="I52" s="38" t="s">
        <v>68</v>
      </c>
      <c r="J52" s="38"/>
      <c r="K52" s="41">
        <v>2</v>
      </c>
      <c r="L52" s="19">
        <f t="shared" si="23"/>
        <v>0</v>
      </c>
      <c r="M52" s="144"/>
      <c r="N52" s="302"/>
      <c r="O52" s="303"/>
      <c r="Q52" s="167"/>
      <c r="R52" s="169"/>
      <c r="T52" s="24"/>
      <c r="U52" s="24"/>
      <c r="V52" s="24"/>
      <c r="W52" s="24"/>
      <c r="X52" s="24"/>
      <c r="Y52" s="24"/>
      <c r="Z52" s="25">
        <f t="shared" si="21"/>
        <v>0</v>
      </c>
    </row>
    <row r="53" spans="2:28" s="4" customFormat="1" ht="15" customHeight="1" x14ac:dyDescent="0.2">
      <c r="B53" s="344" t="s">
        <v>251</v>
      </c>
      <c r="C53" s="344"/>
      <c r="D53" s="58" t="s">
        <v>171</v>
      </c>
      <c r="E53" s="8" t="s">
        <v>109</v>
      </c>
      <c r="F53" s="8" t="s">
        <v>17</v>
      </c>
      <c r="G53" s="8" t="s">
        <v>11</v>
      </c>
      <c r="H53" s="8" t="s">
        <v>69</v>
      </c>
      <c r="I53" s="8"/>
      <c r="J53" s="8"/>
      <c r="K53" s="9">
        <v>4</v>
      </c>
      <c r="L53" s="19">
        <f t="shared" si="23"/>
        <v>0</v>
      </c>
      <c r="M53" s="19">
        <f t="shared" ref="M53" si="25">L53</f>
        <v>0</v>
      </c>
      <c r="N53" s="345" t="s">
        <v>51</v>
      </c>
      <c r="O53" s="346"/>
      <c r="P53" s="21"/>
      <c r="Q53" s="22">
        <v>0</v>
      </c>
      <c r="R53" s="23">
        <f t="shared" ref="R53" si="26">Q53*M53</f>
        <v>0</v>
      </c>
      <c r="S53" s="21"/>
      <c r="T53" s="24"/>
      <c r="U53" s="24"/>
      <c r="V53" s="24"/>
      <c r="W53" s="24"/>
      <c r="X53" s="24"/>
      <c r="Y53" s="24"/>
      <c r="Z53" s="25">
        <f t="shared" ref="Z53" si="27">SUM(T53:Y53)</f>
        <v>0</v>
      </c>
    </row>
    <row r="54" spans="2:28" s="17" customFormat="1" ht="12.75" x14ac:dyDescent="0.2"/>
    <row r="55" spans="2:28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21">
        <f>SUM(Q38:Q53)</f>
        <v>1</v>
      </c>
      <c r="R55" s="121">
        <f>SUM(R38:R53)</f>
        <v>0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2:28" ht="15" customHeight="1" x14ac:dyDescent="0.25">
      <c r="B56" s="193" t="s">
        <v>267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2:28" x14ac:dyDescent="0.25">
      <c r="B57" s="319" t="s">
        <v>249</v>
      </c>
      <c r="C57" s="319"/>
      <c r="D57" s="186" t="s">
        <v>250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2:28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2:28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2:28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</sheetData>
  <mergeCells count="123">
    <mergeCell ref="T43:Z43"/>
    <mergeCell ref="T44:T45"/>
    <mergeCell ref="U44:U45"/>
    <mergeCell ref="V44:V45"/>
    <mergeCell ref="W44:W45"/>
    <mergeCell ref="X44:X45"/>
    <mergeCell ref="Y44:Y45"/>
    <mergeCell ref="Z44:Z45"/>
    <mergeCell ref="B57:C57"/>
    <mergeCell ref="D57:O57"/>
    <mergeCell ref="N49:O52"/>
    <mergeCell ref="B53:C53"/>
    <mergeCell ref="N53:O53"/>
    <mergeCell ref="M49:M50"/>
    <mergeCell ref="M51:M52"/>
    <mergeCell ref="R47:R48"/>
    <mergeCell ref="D51:D52"/>
    <mergeCell ref="B49:C52"/>
    <mergeCell ref="Q49:Q50"/>
    <mergeCell ref="R49:R50"/>
    <mergeCell ref="Q51:Q52"/>
    <mergeCell ref="R51:R52"/>
    <mergeCell ref="D49:D50"/>
    <mergeCell ref="M47:M48"/>
    <mergeCell ref="Q31:Q32"/>
    <mergeCell ref="B31:C32"/>
    <mergeCell ref="N31:O32"/>
    <mergeCell ref="B33:C34"/>
    <mergeCell ref="D33:D34"/>
    <mergeCell ref="M33:M34"/>
    <mergeCell ref="N33:O34"/>
    <mergeCell ref="Q33:Q34"/>
    <mergeCell ref="Q47:Q48"/>
    <mergeCell ref="B46:O46"/>
    <mergeCell ref="B47:C48"/>
    <mergeCell ref="D47:D48"/>
    <mergeCell ref="N47:O48"/>
    <mergeCell ref="B43:O43"/>
    <mergeCell ref="B44:C45"/>
    <mergeCell ref="D44:D45"/>
    <mergeCell ref="E44:E45"/>
    <mergeCell ref="F44:F45"/>
    <mergeCell ref="G44:G45"/>
    <mergeCell ref="H44:H45"/>
    <mergeCell ref="I44:J44"/>
    <mergeCell ref="K44:K45"/>
    <mergeCell ref="L44:L45"/>
    <mergeCell ref="M44:M45"/>
    <mergeCell ref="N35:O35"/>
    <mergeCell ref="N36:O36"/>
    <mergeCell ref="B56:O56"/>
    <mergeCell ref="D31:D32"/>
    <mergeCell ref="M31:M32"/>
    <mergeCell ref="B37:O37"/>
    <mergeCell ref="B38:O38"/>
    <mergeCell ref="B39:O39"/>
    <mergeCell ref="B40:O40"/>
    <mergeCell ref="B41:O41"/>
    <mergeCell ref="N44:O45"/>
    <mergeCell ref="D3:D4"/>
    <mergeCell ref="M3:M4"/>
    <mergeCell ref="B8:B17"/>
    <mergeCell ref="C8:C11"/>
    <mergeCell ref="C12:C17"/>
    <mergeCell ref="N18:O19"/>
    <mergeCell ref="I3:J3"/>
    <mergeCell ref="B27:B29"/>
    <mergeCell ref="C27:C28"/>
    <mergeCell ref="O27:O29"/>
    <mergeCell ref="B24:B26"/>
    <mergeCell ref="C24:C25"/>
    <mergeCell ref="D24:D25"/>
    <mergeCell ref="N24:N25"/>
    <mergeCell ref="O24:O26"/>
    <mergeCell ref="M24:M25"/>
    <mergeCell ref="Q2:R2"/>
    <mergeCell ref="T2:Z2"/>
    <mergeCell ref="N8:O10"/>
    <mergeCell ref="B6:C6"/>
    <mergeCell ref="N6:O6"/>
    <mergeCell ref="B7:O7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B2:O2"/>
    <mergeCell ref="B3:C4"/>
    <mergeCell ref="K3:K4"/>
    <mergeCell ref="L3:L4"/>
    <mergeCell ref="N3:O4"/>
    <mergeCell ref="E3:E4"/>
    <mergeCell ref="F3:F4"/>
    <mergeCell ref="G3:G4"/>
    <mergeCell ref="H3:H4"/>
    <mergeCell ref="Q20:Q21"/>
    <mergeCell ref="R20:R21"/>
    <mergeCell ref="Q22:Q23"/>
    <mergeCell ref="R22:R23"/>
    <mergeCell ref="B5:C5"/>
    <mergeCell ref="N5:O5"/>
    <mergeCell ref="B18:C19"/>
    <mergeCell ref="B35:C35"/>
    <mergeCell ref="B36:C36"/>
    <mergeCell ref="D8:D11"/>
    <mergeCell ref="D12:D17"/>
    <mergeCell ref="E8:E11"/>
    <mergeCell ref="E12:E17"/>
    <mergeCell ref="N11:O17"/>
    <mergeCell ref="B20:C23"/>
    <mergeCell ref="D20:D23"/>
    <mergeCell ref="N20:O23"/>
    <mergeCell ref="M20:M21"/>
    <mergeCell ref="M22:M23"/>
    <mergeCell ref="Q24:Q25"/>
    <mergeCell ref="R24:R25"/>
    <mergeCell ref="R31:R32"/>
    <mergeCell ref="R33:R34"/>
    <mergeCell ref="B30:O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Z45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4.140625" style="17" customWidth="1"/>
    <col min="4" max="4" width="15.140625" style="17" customWidth="1"/>
    <col min="5" max="5" width="14.140625" style="17" customWidth="1"/>
    <col min="6" max="6" width="14.28515625" style="17" customWidth="1"/>
    <col min="7" max="11" width="9.140625" style="17"/>
    <col min="12" max="12" width="11.5703125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252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179" t="s">
        <v>253</v>
      </c>
      <c r="C8" s="180"/>
      <c r="D8" s="189" t="s">
        <v>168</v>
      </c>
      <c r="E8" s="311" t="s">
        <v>61</v>
      </c>
      <c r="F8" s="38" t="s">
        <v>13</v>
      </c>
      <c r="G8" s="38" t="s">
        <v>10</v>
      </c>
      <c r="H8" s="38"/>
      <c r="I8" s="38" t="s">
        <v>62</v>
      </c>
      <c r="J8" s="38"/>
      <c r="K8" s="39">
        <v>4</v>
      </c>
      <c r="L8" s="19">
        <f t="shared" ref="L8:L31" si="0">Z8*K8</f>
        <v>80</v>
      </c>
      <c r="M8" s="93">
        <f t="shared" ref="M8:M31" si="1">L8</f>
        <v>80</v>
      </c>
      <c r="N8" s="226" t="s">
        <v>41</v>
      </c>
      <c r="O8" s="226" t="s">
        <v>22</v>
      </c>
      <c r="Q8" s="22">
        <v>0</v>
      </c>
      <c r="R8" s="23">
        <f t="shared" ref="R8:R15" si="2">Q8*M8</f>
        <v>0</v>
      </c>
      <c r="T8" s="24">
        <v>10</v>
      </c>
      <c r="U8" s="24">
        <v>2</v>
      </c>
      <c r="V8" s="24">
        <v>5</v>
      </c>
      <c r="W8" s="24"/>
      <c r="X8" s="24">
        <v>3</v>
      </c>
      <c r="Y8" s="24"/>
      <c r="Z8" s="25">
        <f t="shared" ref="Z8:Z9" si="3">SUM(T8:Y8)</f>
        <v>20</v>
      </c>
    </row>
    <row r="9" spans="2:26" x14ac:dyDescent="0.2">
      <c r="B9" s="181"/>
      <c r="C9" s="182"/>
      <c r="D9" s="190"/>
      <c r="E9" s="311"/>
      <c r="F9" s="38" t="s">
        <v>13</v>
      </c>
      <c r="G9" s="38" t="s">
        <v>10</v>
      </c>
      <c r="H9" s="38"/>
      <c r="I9" s="38" t="s">
        <v>16</v>
      </c>
      <c r="J9" s="38"/>
      <c r="K9" s="39">
        <v>4</v>
      </c>
      <c r="L9" s="19">
        <f t="shared" si="0"/>
        <v>80</v>
      </c>
      <c r="M9" s="93">
        <f t="shared" si="1"/>
        <v>80</v>
      </c>
      <c r="N9" s="142"/>
      <c r="O9" s="239"/>
      <c r="Q9" s="22">
        <v>0</v>
      </c>
      <c r="R9" s="23">
        <f t="shared" si="2"/>
        <v>0</v>
      </c>
      <c r="T9" s="24">
        <v>10</v>
      </c>
      <c r="U9" s="24">
        <v>2</v>
      </c>
      <c r="V9" s="24">
        <v>5</v>
      </c>
      <c r="W9" s="24"/>
      <c r="X9" s="24">
        <v>3</v>
      </c>
      <c r="Y9" s="24"/>
      <c r="Z9" s="25">
        <f t="shared" si="3"/>
        <v>20</v>
      </c>
    </row>
    <row r="10" spans="2:26" x14ac:dyDescent="0.2">
      <c r="B10" s="222" t="s">
        <v>254</v>
      </c>
      <c r="C10" s="38" t="s">
        <v>60</v>
      </c>
      <c r="D10" s="38" t="s">
        <v>168</v>
      </c>
      <c r="E10" s="38" t="s">
        <v>61</v>
      </c>
      <c r="F10" s="38" t="s">
        <v>13</v>
      </c>
      <c r="G10" s="38" t="s">
        <v>10</v>
      </c>
      <c r="H10" s="38"/>
      <c r="I10" s="38" t="s">
        <v>62</v>
      </c>
      <c r="J10" s="38"/>
      <c r="K10" s="39">
        <v>4</v>
      </c>
      <c r="L10" s="19">
        <f t="shared" si="0"/>
        <v>80</v>
      </c>
      <c r="M10" s="93">
        <f t="shared" si="1"/>
        <v>80</v>
      </c>
      <c r="N10" s="226" t="s">
        <v>22</v>
      </c>
      <c r="O10" s="239"/>
      <c r="Q10" s="22">
        <v>0</v>
      </c>
      <c r="R10" s="23">
        <f t="shared" si="2"/>
        <v>0</v>
      </c>
      <c r="T10" s="24">
        <v>10</v>
      </c>
      <c r="U10" s="24">
        <v>2</v>
      </c>
      <c r="V10" s="24">
        <v>5</v>
      </c>
      <c r="W10" s="24"/>
      <c r="X10" s="24">
        <v>3</v>
      </c>
      <c r="Y10" s="24"/>
      <c r="Z10" s="25">
        <f t="shared" ref="Z10:Z12" si="4">SUM(T10:Y10)</f>
        <v>20</v>
      </c>
    </row>
    <row r="11" spans="2:26" x14ac:dyDescent="0.2">
      <c r="B11" s="223"/>
      <c r="C11" s="189" t="s">
        <v>155</v>
      </c>
      <c r="D11" s="189" t="s">
        <v>168</v>
      </c>
      <c r="E11" s="141" t="s">
        <v>61</v>
      </c>
      <c r="F11" s="38" t="s">
        <v>12</v>
      </c>
      <c r="G11" s="38" t="s">
        <v>10</v>
      </c>
      <c r="H11" s="38"/>
      <c r="I11" s="38" t="s">
        <v>62</v>
      </c>
      <c r="J11" s="38"/>
      <c r="K11" s="39">
        <v>4</v>
      </c>
      <c r="L11" s="19">
        <f t="shared" si="0"/>
        <v>92</v>
      </c>
      <c r="M11" s="93">
        <f t="shared" si="1"/>
        <v>92</v>
      </c>
      <c r="N11" s="239"/>
      <c r="O11" s="239"/>
      <c r="Q11" s="22">
        <v>0</v>
      </c>
      <c r="R11" s="23">
        <f t="shared" si="2"/>
        <v>0</v>
      </c>
      <c r="T11" s="24">
        <v>10</v>
      </c>
      <c r="U11" s="24">
        <v>5</v>
      </c>
      <c r="V11" s="24">
        <v>5</v>
      </c>
      <c r="W11" s="24"/>
      <c r="X11" s="24">
        <v>3</v>
      </c>
      <c r="Y11" s="24"/>
      <c r="Z11" s="25">
        <f t="shared" si="4"/>
        <v>23</v>
      </c>
    </row>
    <row r="12" spans="2:26" x14ac:dyDescent="0.2">
      <c r="B12" s="223"/>
      <c r="C12" s="221"/>
      <c r="D12" s="221"/>
      <c r="E12" s="228"/>
      <c r="F12" s="38" t="s">
        <v>12</v>
      </c>
      <c r="G12" s="38" t="s">
        <v>14</v>
      </c>
      <c r="H12" s="38"/>
      <c r="I12" s="38" t="s">
        <v>62</v>
      </c>
      <c r="J12" s="38"/>
      <c r="K12" s="39">
        <v>4</v>
      </c>
      <c r="L12" s="19">
        <f t="shared" si="0"/>
        <v>72</v>
      </c>
      <c r="M12" s="93">
        <f t="shared" si="1"/>
        <v>72</v>
      </c>
      <c r="N12" s="137" t="s">
        <v>8</v>
      </c>
      <c r="O12" s="183"/>
      <c r="Q12" s="22">
        <v>0</v>
      </c>
      <c r="R12" s="23">
        <f t="shared" si="2"/>
        <v>0</v>
      </c>
      <c r="T12" s="24">
        <v>10</v>
      </c>
      <c r="U12" s="24">
        <v>5</v>
      </c>
      <c r="V12" s="24"/>
      <c r="W12" s="24"/>
      <c r="X12" s="24">
        <v>3</v>
      </c>
      <c r="Y12" s="24"/>
      <c r="Z12" s="25">
        <f t="shared" si="4"/>
        <v>18</v>
      </c>
    </row>
    <row r="13" spans="2:26" x14ac:dyDescent="0.2">
      <c r="B13" s="224"/>
      <c r="C13" s="190"/>
      <c r="D13" s="190"/>
      <c r="E13" s="142"/>
      <c r="F13" s="38" t="s">
        <v>13</v>
      </c>
      <c r="G13" s="38" t="s">
        <v>14</v>
      </c>
      <c r="H13" s="38"/>
      <c r="I13" s="38" t="s">
        <v>62</v>
      </c>
      <c r="J13" s="38"/>
      <c r="K13" s="39">
        <v>4</v>
      </c>
      <c r="L13" s="19">
        <f t="shared" si="0"/>
        <v>60</v>
      </c>
      <c r="M13" s="93">
        <f t="shared" si="1"/>
        <v>60</v>
      </c>
      <c r="N13" s="184"/>
      <c r="O13" s="185"/>
      <c r="Q13" s="22">
        <v>0</v>
      </c>
      <c r="R13" s="23">
        <f t="shared" si="2"/>
        <v>0</v>
      </c>
      <c r="T13" s="24">
        <v>10</v>
      </c>
      <c r="U13" s="24">
        <v>2</v>
      </c>
      <c r="V13" s="24"/>
      <c r="W13" s="24"/>
      <c r="X13" s="24">
        <v>3</v>
      </c>
      <c r="Y13" s="24"/>
      <c r="Z13" s="25">
        <f t="shared" ref="Z13:Z23" si="5">SUM(T13:Y13)</f>
        <v>15</v>
      </c>
    </row>
    <row r="14" spans="2:26" ht="12.75" customHeight="1" x14ac:dyDescent="0.2">
      <c r="B14" s="179" t="s">
        <v>255</v>
      </c>
      <c r="C14" s="180"/>
      <c r="D14" s="189" t="s">
        <v>168</v>
      </c>
      <c r="E14" s="189" t="s">
        <v>101</v>
      </c>
      <c r="F14" s="38" t="s">
        <v>13</v>
      </c>
      <c r="G14" s="38" t="s">
        <v>14</v>
      </c>
      <c r="H14" s="38" t="s">
        <v>65</v>
      </c>
      <c r="I14" s="38" t="s">
        <v>62</v>
      </c>
      <c r="J14" s="38"/>
      <c r="K14" s="39">
        <v>4</v>
      </c>
      <c r="L14" s="19">
        <f t="shared" si="0"/>
        <v>72</v>
      </c>
      <c r="M14" s="93">
        <f t="shared" si="1"/>
        <v>72</v>
      </c>
      <c r="N14" s="137" t="s">
        <v>54</v>
      </c>
      <c r="O14" s="183"/>
      <c r="Q14" s="22">
        <v>0</v>
      </c>
      <c r="R14" s="23">
        <f t="shared" si="2"/>
        <v>0</v>
      </c>
      <c r="T14" s="24">
        <v>10</v>
      </c>
      <c r="U14" s="24">
        <v>2</v>
      </c>
      <c r="V14" s="24"/>
      <c r="W14" s="24">
        <v>3</v>
      </c>
      <c r="X14" s="24">
        <v>3</v>
      </c>
      <c r="Y14" s="24"/>
      <c r="Z14" s="25">
        <f t="shared" si="5"/>
        <v>18</v>
      </c>
    </row>
    <row r="15" spans="2:26" x14ac:dyDescent="0.2">
      <c r="B15" s="315"/>
      <c r="C15" s="316"/>
      <c r="D15" s="190"/>
      <c r="E15" s="190"/>
      <c r="F15" s="38" t="s">
        <v>17</v>
      </c>
      <c r="G15" s="38" t="s">
        <v>14</v>
      </c>
      <c r="H15" s="38" t="s">
        <v>65</v>
      </c>
      <c r="I15" s="38" t="s">
        <v>62</v>
      </c>
      <c r="J15" s="38"/>
      <c r="K15" s="39">
        <v>4</v>
      </c>
      <c r="L15" s="19">
        <f t="shared" si="0"/>
        <v>64</v>
      </c>
      <c r="M15" s="93">
        <f t="shared" si="1"/>
        <v>64</v>
      </c>
      <c r="N15" s="184"/>
      <c r="O15" s="185"/>
      <c r="Q15" s="22">
        <v>0</v>
      </c>
      <c r="R15" s="23">
        <f t="shared" si="2"/>
        <v>0</v>
      </c>
      <c r="T15" s="24">
        <v>10</v>
      </c>
      <c r="U15" s="24"/>
      <c r="V15" s="24"/>
      <c r="W15" s="24">
        <v>3</v>
      </c>
      <c r="X15" s="24">
        <v>3</v>
      </c>
      <c r="Y15" s="24"/>
      <c r="Z15" s="25">
        <f t="shared" si="5"/>
        <v>16</v>
      </c>
    </row>
    <row r="16" spans="2:26" ht="12.75" customHeight="1" x14ac:dyDescent="0.2">
      <c r="B16" s="222" t="s">
        <v>256</v>
      </c>
      <c r="C16" s="189" t="s">
        <v>233</v>
      </c>
      <c r="D16" s="189" t="s">
        <v>172</v>
      </c>
      <c r="E16" s="38" t="s">
        <v>67</v>
      </c>
      <c r="F16" s="38" t="s">
        <v>17</v>
      </c>
      <c r="G16" s="38" t="s">
        <v>10</v>
      </c>
      <c r="H16" s="38" t="s">
        <v>69</v>
      </c>
      <c r="I16" s="38"/>
      <c r="J16" s="38"/>
      <c r="K16" s="39">
        <v>6</v>
      </c>
      <c r="L16" s="19">
        <f t="shared" si="0"/>
        <v>108</v>
      </c>
      <c r="M16" s="143">
        <f>L16+L17</f>
        <v>210</v>
      </c>
      <c r="N16" s="137" t="s">
        <v>47</v>
      </c>
      <c r="O16" s="183"/>
      <c r="Q16" s="166">
        <v>0</v>
      </c>
      <c r="R16" s="168">
        <f t="shared" ref="R16" si="6">Q16*M16</f>
        <v>0</v>
      </c>
      <c r="T16" s="24">
        <v>5</v>
      </c>
      <c r="U16" s="24"/>
      <c r="V16" s="24">
        <v>5</v>
      </c>
      <c r="W16" s="24">
        <v>5</v>
      </c>
      <c r="X16" s="24">
        <v>3</v>
      </c>
      <c r="Y16" s="24"/>
      <c r="Z16" s="25">
        <f t="shared" si="5"/>
        <v>18</v>
      </c>
    </row>
    <row r="17" spans="2:26" x14ac:dyDescent="0.2">
      <c r="B17" s="223"/>
      <c r="C17" s="221"/>
      <c r="D17" s="221"/>
      <c r="E17" s="38" t="s">
        <v>68</v>
      </c>
      <c r="F17" s="38" t="s">
        <v>13</v>
      </c>
      <c r="G17" s="38" t="s">
        <v>10</v>
      </c>
      <c r="H17" s="38"/>
      <c r="I17" s="38"/>
      <c r="J17" s="38"/>
      <c r="K17" s="39">
        <v>6</v>
      </c>
      <c r="L17" s="19">
        <f t="shared" si="0"/>
        <v>102</v>
      </c>
      <c r="M17" s="144"/>
      <c r="N17" s="139"/>
      <c r="O17" s="225"/>
      <c r="Q17" s="167"/>
      <c r="R17" s="169"/>
      <c r="T17" s="24">
        <v>10</v>
      </c>
      <c r="U17" s="24">
        <v>2</v>
      </c>
      <c r="V17" s="24">
        <v>5</v>
      </c>
      <c r="W17" s="24"/>
      <c r="X17" s="24"/>
      <c r="Y17" s="24"/>
      <c r="Z17" s="25">
        <f t="shared" si="5"/>
        <v>17</v>
      </c>
    </row>
    <row r="18" spans="2:26" x14ac:dyDescent="0.2">
      <c r="B18" s="223"/>
      <c r="C18" s="221"/>
      <c r="D18" s="221"/>
      <c r="E18" s="38" t="s">
        <v>67</v>
      </c>
      <c r="F18" s="38" t="s">
        <v>17</v>
      </c>
      <c r="G18" s="38" t="s">
        <v>14</v>
      </c>
      <c r="H18" s="38" t="s">
        <v>69</v>
      </c>
      <c r="I18" s="38"/>
      <c r="J18" s="38"/>
      <c r="K18" s="39">
        <v>6</v>
      </c>
      <c r="L18" s="19">
        <f t="shared" si="0"/>
        <v>60</v>
      </c>
      <c r="M18" s="143">
        <f>L18+L19</f>
        <v>132</v>
      </c>
      <c r="N18" s="139"/>
      <c r="O18" s="225"/>
      <c r="Q18" s="166">
        <v>0</v>
      </c>
      <c r="R18" s="168">
        <f t="shared" ref="R18" si="7">Q18*M18</f>
        <v>0</v>
      </c>
      <c r="T18" s="24">
        <v>5</v>
      </c>
      <c r="U18" s="24"/>
      <c r="V18" s="24"/>
      <c r="W18" s="24">
        <v>5</v>
      </c>
      <c r="X18" s="24"/>
      <c r="Y18" s="24"/>
      <c r="Z18" s="25">
        <f t="shared" si="5"/>
        <v>10</v>
      </c>
    </row>
    <row r="19" spans="2:26" x14ac:dyDescent="0.2">
      <c r="B19" s="223"/>
      <c r="C19" s="190"/>
      <c r="D19" s="190"/>
      <c r="E19" s="38" t="s">
        <v>68</v>
      </c>
      <c r="F19" s="38" t="s">
        <v>13</v>
      </c>
      <c r="G19" s="38" t="s">
        <v>14</v>
      </c>
      <c r="H19" s="38"/>
      <c r="I19" s="38"/>
      <c r="J19" s="38"/>
      <c r="K19" s="39">
        <v>6</v>
      </c>
      <c r="L19" s="19">
        <f t="shared" si="0"/>
        <v>72</v>
      </c>
      <c r="M19" s="144"/>
      <c r="N19" s="139"/>
      <c r="O19" s="225"/>
      <c r="Q19" s="167"/>
      <c r="R19" s="169"/>
      <c r="T19" s="24">
        <v>10</v>
      </c>
      <c r="U19" s="24">
        <v>2</v>
      </c>
      <c r="V19" s="24"/>
      <c r="W19" s="24"/>
      <c r="X19" s="24"/>
      <c r="Y19" s="24"/>
      <c r="Z19" s="25">
        <f t="shared" si="5"/>
        <v>12</v>
      </c>
    </row>
    <row r="20" spans="2:26" ht="12.75" customHeight="1" x14ac:dyDescent="0.2">
      <c r="B20" s="223"/>
      <c r="C20" s="189" t="s">
        <v>257</v>
      </c>
      <c r="D20" s="189" t="s">
        <v>170</v>
      </c>
      <c r="E20" s="38" t="s">
        <v>67</v>
      </c>
      <c r="F20" s="38" t="s">
        <v>17</v>
      </c>
      <c r="G20" s="38" t="s">
        <v>10</v>
      </c>
      <c r="H20" s="38" t="s">
        <v>69</v>
      </c>
      <c r="I20" s="38"/>
      <c r="J20" s="38"/>
      <c r="K20" s="39">
        <v>4</v>
      </c>
      <c r="L20" s="19">
        <f t="shared" si="0"/>
        <v>60</v>
      </c>
      <c r="M20" s="143">
        <f>L20+L21</f>
        <v>94</v>
      </c>
      <c r="N20" s="139"/>
      <c r="O20" s="225"/>
      <c r="Q20" s="166">
        <v>0</v>
      </c>
      <c r="R20" s="168">
        <f t="shared" ref="R20" si="8">Q20*M20</f>
        <v>0</v>
      </c>
      <c r="T20" s="24">
        <v>5</v>
      </c>
      <c r="U20" s="24"/>
      <c r="V20" s="24">
        <v>5</v>
      </c>
      <c r="W20" s="24">
        <v>5</v>
      </c>
      <c r="X20" s="24"/>
      <c r="Y20" s="24"/>
      <c r="Z20" s="25">
        <f t="shared" si="5"/>
        <v>15</v>
      </c>
    </row>
    <row r="21" spans="2:26" x14ac:dyDescent="0.2">
      <c r="B21" s="223"/>
      <c r="C21" s="221"/>
      <c r="D21" s="221"/>
      <c r="E21" s="38" t="s">
        <v>68</v>
      </c>
      <c r="F21" s="38" t="s">
        <v>13</v>
      </c>
      <c r="G21" s="38" t="s">
        <v>10</v>
      </c>
      <c r="H21" s="38"/>
      <c r="I21" s="38"/>
      <c r="J21" s="38"/>
      <c r="K21" s="39">
        <v>2</v>
      </c>
      <c r="L21" s="19">
        <f t="shared" si="0"/>
        <v>34</v>
      </c>
      <c r="M21" s="144"/>
      <c r="N21" s="139"/>
      <c r="O21" s="225"/>
      <c r="Q21" s="167"/>
      <c r="R21" s="169"/>
      <c r="T21" s="24">
        <v>10</v>
      </c>
      <c r="U21" s="24">
        <v>2</v>
      </c>
      <c r="V21" s="24">
        <v>5</v>
      </c>
      <c r="W21" s="24"/>
      <c r="X21" s="24"/>
      <c r="Y21" s="24"/>
      <c r="Z21" s="25">
        <f t="shared" si="5"/>
        <v>17</v>
      </c>
    </row>
    <row r="22" spans="2:26" x14ac:dyDescent="0.2">
      <c r="B22" s="223"/>
      <c r="C22" s="221"/>
      <c r="D22" s="221"/>
      <c r="E22" s="38" t="s">
        <v>67</v>
      </c>
      <c r="F22" s="38" t="s">
        <v>17</v>
      </c>
      <c r="G22" s="38" t="s">
        <v>14</v>
      </c>
      <c r="H22" s="38" t="s">
        <v>69</v>
      </c>
      <c r="I22" s="38"/>
      <c r="J22" s="38"/>
      <c r="K22" s="39">
        <v>4</v>
      </c>
      <c r="L22" s="19">
        <f t="shared" si="0"/>
        <v>40</v>
      </c>
      <c r="M22" s="143">
        <f>L22+L23</f>
        <v>64</v>
      </c>
      <c r="N22" s="139"/>
      <c r="O22" s="225"/>
      <c r="Q22" s="166">
        <v>0</v>
      </c>
      <c r="R22" s="168">
        <f t="shared" ref="R22" si="9">Q22*M22</f>
        <v>0</v>
      </c>
      <c r="T22" s="24">
        <v>5</v>
      </c>
      <c r="U22" s="24"/>
      <c r="V22" s="24"/>
      <c r="W22" s="24">
        <v>5</v>
      </c>
      <c r="X22" s="24"/>
      <c r="Y22" s="24"/>
      <c r="Z22" s="25">
        <f t="shared" si="5"/>
        <v>10</v>
      </c>
    </row>
    <row r="23" spans="2:26" x14ac:dyDescent="0.2">
      <c r="B23" s="224"/>
      <c r="C23" s="190"/>
      <c r="D23" s="190"/>
      <c r="E23" s="38" t="s">
        <v>68</v>
      </c>
      <c r="F23" s="38" t="s">
        <v>13</v>
      </c>
      <c r="G23" s="38" t="s">
        <v>14</v>
      </c>
      <c r="H23" s="38"/>
      <c r="I23" s="38"/>
      <c r="J23" s="38"/>
      <c r="K23" s="39">
        <v>2</v>
      </c>
      <c r="L23" s="19">
        <f t="shared" si="0"/>
        <v>24</v>
      </c>
      <c r="M23" s="144"/>
      <c r="N23" s="184"/>
      <c r="O23" s="185"/>
      <c r="Q23" s="167"/>
      <c r="R23" s="169"/>
      <c r="T23" s="24">
        <v>10</v>
      </c>
      <c r="U23" s="24">
        <v>2</v>
      </c>
      <c r="V23" s="24"/>
      <c r="W23" s="24"/>
      <c r="X23" s="24"/>
      <c r="Y23" s="24"/>
      <c r="Z23" s="25">
        <f t="shared" si="5"/>
        <v>12</v>
      </c>
    </row>
    <row r="24" spans="2:26" ht="12.75" customHeight="1" x14ac:dyDescent="0.2">
      <c r="B24" s="179" t="s">
        <v>258</v>
      </c>
      <c r="C24" s="189" t="s">
        <v>259</v>
      </c>
      <c r="D24" s="189" t="s">
        <v>172</v>
      </c>
      <c r="E24" s="38" t="s">
        <v>67</v>
      </c>
      <c r="F24" s="38" t="s">
        <v>17</v>
      </c>
      <c r="G24" s="38" t="s">
        <v>340</v>
      </c>
      <c r="H24" s="38" t="s">
        <v>88</v>
      </c>
      <c r="I24" s="38"/>
      <c r="J24" s="38"/>
      <c r="K24" s="39">
        <v>6</v>
      </c>
      <c r="L24" s="19">
        <f t="shared" si="0"/>
        <v>36</v>
      </c>
      <c r="M24" s="143">
        <f>L24+L25</f>
        <v>96</v>
      </c>
      <c r="N24" s="137" t="s">
        <v>126</v>
      </c>
      <c r="O24" s="183"/>
      <c r="Q24" s="166">
        <v>0</v>
      </c>
      <c r="R24" s="168">
        <f t="shared" ref="R24" si="10">Q24*M24</f>
        <v>0</v>
      </c>
      <c r="T24" s="24">
        <v>5</v>
      </c>
      <c r="U24" s="24"/>
      <c r="V24" s="24">
        <v>-2</v>
      </c>
      <c r="W24" s="24">
        <v>3</v>
      </c>
      <c r="X24" s="24"/>
      <c r="Y24" s="24"/>
      <c r="Z24" s="25">
        <f t="shared" ref="Z24:Z30" si="11">SUM(T24:Y24)</f>
        <v>6</v>
      </c>
    </row>
    <row r="25" spans="2:26" x14ac:dyDescent="0.2">
      <c r="B25" s="181"/>
      <c r="C25" s="190"/>
      <c r="D25" s="190"/>
      <c r="E25" s="38" t="s">
        <v>68</v>
      </c>
      <c r="F25" s="38" t="s">
        <v>13</v>
      </c>
      <c r="G25" s="38" t="s">
        <v>340</v>
      </c>
      <c r="H25" s="38"/>
      <c r="I25" s="38"/>
      <c r="J25" s="38"/>
      <c r="K25" s="39">
        <v>6</v>
      </c>
      <c r="L25" s="19">
        <f t="shared" si="0"/>
        <v>60</v>
      </c>
      <c r="M25" s="144"/>
      <c r="N25" s="184"/>
      <c r="O25" s="185"/>
      <c r="Q25" s="167"/>
      <c r="R25" s="169"/>
      <c r="T25" s="24">
        <v>10</v>
      </c>
      <c r="U25" s="24">
        <v>2</v>
      </c>
      <c r="V25" s="24">
        <v>-2</v>
      </c>
      <c r="W25" s="24"/>
      <c r="X25" s="24"/>
      <c r="Y25" s="24"/>
      <c r="Z25" s="25">
        <f t="shared" si="11"/>
        <v>10</v>
      </c>
    </row>
    <row r="26" spans="2:26" ht="12.75" customHeight="1" x14ac:dyDescent="0.2">
      <c r="B26" s="222" t="s">
        <v>260</v>
      </c>
      <c r="C26" s="189" t="s">
        <v>261</v>
      </c>
      <c r="D26" s="189" t="s">
        <v>172</v>
      </c>
      <c r="E26" s="38" t="s">
        <v>67</v>
      </c>
      <c r="F26" s="38" t="s">
        <v>17</v>
      </c>
      <c r="G26" s="38" t="s">
        <v>14</v>
      </c>
      <c r="H26" s="38" t="s">
        <v>88</v>
      </c>
      <c r="I26" s="38"/>
      <c r="J26" s="38"/>
      <c r="K26" s="39">
        <v>6</v>
      </c>
      <c r="L26" s="19">
        <f t="shared" si="0"/>
        <v>48</v>
      </c>
      <c r="M26" s="143">
        <f>L26+L27</f>
        <v>120</v>
      </c>
      <c r="N26" s="137" t="s">
        <v>126</v>
      </c>
      <c r="O26" s="183"/>
      <c r="Q26" s="166">
        <v>0</v>
      </c>
      <c r="R26" s="168">
        <f t="shared" ref="R26" si="12">Q26*M26</f>
        <v>0</v>
      </c>
      <c r="T26" s="24">
        <v>5</v>
      </c>
      <c r="U26" s="24"/>
      <c r="V26" s="24"/>
      <c r="W26" s="24">
        <v>3</v>
      </c>
      <c r="X26" s="24"/>
      <c r="Y26" s="24"/>
      <c r="Z26" s="25">
        <f t="shared" si="11"/>
        <v>8</v>
      </c>
    </row>
    <row r="27" spans="2:26" x14ac:dyDescent="0.2">
      <c r="B27" s="223"/>
      <c r="C27" s="190"/>
      <c r="D27" s="221"/>
      <c r="E27" s="38" t="s">
        <v>68</v>
      </c>
      <c r="F27" s="38" t="s">
        <v>13</v>
      </c>
      <c r="G27" s="38" t="s">
        <v>14</v>
      </c>
      <c r="H27" s="38"/>
      <c r="I27" s="38"/>
      <c r="J27" s="38"/>
      <c r="K27" s="39">
        <v>6</v>
      </c>
      <c r="L27" s="19">
        <f t="shared" si="0"/>
        <v>72</v>
      </c>
      <c r="M27" s="144"/>
      <c r="N27" s="139"/>
      <c r="O27" s="225"/>
      <c r="Q27" s="167"/>
      <c r="R27" s="169"/>
      <c r="T27" s="24">
        <v>10</v>
      </c>
      <c r="U27" s="24">
        <v>2</v>
      </c>
      <c r="V27" s="24"/>
      <c r="W27" s="24"/>
      <c r="X27" s="24"/>
      <c r="Y27" s="24"/>
      <c r="Z27" s="25">
        <f t="shared" si="11"/>
        <v>12</v>
      </c>
    </row>
    <row r="28" spans="2:26" x14ac:dyDescent="0.2">
      <c r="B28" s="223"/>
      <c r="C28" s="189" t="s">
        <v>257</v>
      </c>
      <c r="D28" s="189" t="s">
        <v>170</v>
      </c>
      <c r="E28" s="38" t="s">
        <v>67</v>
      </c>
      <c r="F28" s="38" t="s">
        <v>17</v>
      </c>
      <c r="G28" s="38" t="s">
        <v>14</v>
      </c>
      <c r="H28" s="38" t="s">
        <v>69</v>
      </c>
      <c r="I28" s="38"/>
      <c r="J28" s="38"/>
      <c r="K28" s="39">
        <v>4</v>
      </c>
      <c r="L28" s="19">
        <f t="shared" si="0"/>
        <v>40</v>
      </c>
      <c r="M28" s="143">
        <f>L28+L29</f>
        <v>64</v>
      </c>
      <c r="N28" s="139"/>
      <c r="O28" s="225"/>
      <c r="Q28" s="166">
        <v>0</v>
      </c>
      <c r="R28" s="168">
        <f t="shared" ref="R28" si="13">Q28*M28</f>
        <v>0</v>
      </c>
      <c r="T28" s="24">
        <v>5</v>
      </c>
      <c r="U28" s="24"/>
      <c r="V28" s="24"/>
      <c r="W28" s="24">
        <v>5</v>
      </c>
      <c r="X28" s="24"/>
      <c r="Y28" s="24"/>
      <c r="Z28" s="25">
        <f t="shared" si="11"/>
        <v>10</v>
      </c>
    </row>
    <row r="29" spans="2:26" x14ac:dyDescent="0.2">
      <c r="B29" s="224"/>
      <c r="C29" s="190"/>
      <c r="D29" s="190"/>
      <c r="E29" s="38" t="s">
        <v>68</v>
      </c>
      <c r="F29" s="38" t="s">
        <v>13</v>
      </c>
      <c r="G29" s="38" t="s">
        <v>14</v>
      </c>
      <c r="H29" s="38"/>
      <c r="I29" s="38"/>
      <c r="J29" s="38"/>
      <c r="K29" s="39">
        <v>2</v>
      </c>
      <c r="L29" s="19">
        <f t="shared" si="0"/>
        <v>24</v>
      </c>
      <c r="M29" s="144"/>
      <c r="N29" s="184"/>
      <c r="O29" s="185"/>
      <c r="Q29" s="167"/>
      <c r="R29" s="169"/>
      <c r="T29" s="24">
        <v>10</v>
      </c>
      <c r="U29" s="24">
        <v>2</v>
      </c>
      <c r="V29" s="24"/>
      <c r="W29" s="24"/>
      <c r="X29" s="24"/>
      <c r="Y29" s="24"/>
      <c r="Z29" s="25">
        <f t="shared" si="11"/>
        <v>12</v>
      </c>
    </row>
    <row r="30" spans="2:26" s="4" customFormat="1" ht="14.25" x14ac:dyDescent="0.2">
      <c r="B30" s="186" t="s">
        <v>72</v>
      </c>
      <c r="C30" s="187"/>
      <c r="D30" s="78"/>
      <c r="E30" s="20" t="s">
        <v>73</v>
      </c>
      <c r="F30" s="20"/>
      <c r="G30" s="20"/>
      <c r="H30" s="20"/>
      <c r="I30" s="20"/>
      <c r="J30" s="20"/>
      <c r="K30" s="3">
        <v>1</v>
      </c>
      <c r="L30" s="19">
        <f t="shared" si="0"/>
        <v>50</v>
      </c>
      <c r="M30" s="93">
        <f t="shared" si="1"/>
        <v>50</v>
      </c>
      <c r="N30" s="203" t="s">
        <v>51</v>
      </c>
      <c r="O30" s="297"/>
      <c r="P30" s="21"/>
      <c r="Q30" s="22">
        <v>0</v>
      </c>
      <c r="R30" s="23">
        <f t="shared" ref="R30" si="14">Q30*M30</f>
        <v>0</v>
      </c>
      <c r="S30" s="21"/>
      <c r="T30" s="24">
        <v>50</v>
      </c>
      <c r="U30" s="24"/>
      <c r="V30" s="24"/>
      <c r="W30" s="24"/>
      <c r="X30" s="24"/>
      <c r="Y30" s="24"/>
      <c r="Z30" s="25">
        <f t="shared" si="11"/>
        <v>50</v>
      </c>
    </row>
    <row r="31" spans="2:26" x14ac:dyDescent="0.2">
      <c r="B31" s="240" t="s">
        <v>44</v>
      </c>
      <c r="C31" s="240"/>
      <c r="D31" s="82"/>
      <c r="E31" s="41" t="s">
        <v>37</v>
      </c>
      <c r="F31" s="41"/>
      <c r="G31" s="40"/>
      <c r="H31" s="41"/>
      <c r="I31" s="43"/>
      <c r="J31" s="43"/>
      <c r="K31" s="41">
        <v>1</v>
      </c>
      <c r="L31" s="19">
        <f t="shared" si="0"/>
        <v>70</v>
      </c>
      <c r="M31" s="93">
        <f t="shared" si="1"/>
        <v>70</v>
      </c>
      <c r="N31" s="310" t="s">
        <v>22</v>
      </c>
      <c r="O31" s="311"/>
      <c r="P31" s="45"/>
      <c r="Q31" s="22">
        <v>0</v>
      </c>
      <c r="R31" s="23">
        <f>Q31*M31</f>
        <v>0</v>
      </c>
      <c r="T31" s="24">
        <v>70</v>
      </c>
      <c r="U31" s="24"/>
      <c r="V31" s="24"/>
      <c r="W31" s="24"/>
      <c r="X31" s="24"/>
      <c r="Y31" s="24"/>
      <c r="Z31" s="25">
        <f>SUM(T31:Y31)</f>
        <v>70</v>
      </c>
    </row>
    <row r="32" spans="2:26" customFormat="1" ht="14.25" customHeight="1" x14ac:dyDescent="0.25">
      <c r="B32" s="174" t="s">
        <v>74</v>
      </c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68"/>
      <c r="T32" s="53"/>
      <c r="U32" s="54"/>
      <c r="V32" s="54"/>
      <c r="W32" s="54"/>
      <c r="X32" s="54"/>
      <c r="Y32" s="54"/>
      <c r="Z32" s="55"/>
    </row>
    <row r="33" spans="2:26" ht="12.75" customHeight="1" x14ac:dyDescent="0.2">
      <c r="B33" s="319" t="s">
        <v>262</v>
      </c>
      <c r="C33" s="189" t="s">
        <v>261</v>
      </c>
      <c r="D33" s="189" t="s">
        <v>172</v>
      </c>
      <c r="E33" s="38" t="s">
        <v>67</v>
      </c>
      <c r="F33" s="38" t="s">
        <v>17</v>
      </c>
      <c r="G33" s="38" t="s">
        <v>14</v>
      </c>
      <c r="H33" s="38" t="s">
        <v>88</v>
      </c>
      <c r="I33" s="38"/>
      <c r="J33" s="38"/>
      <c r="K33" s="39">
        <v>6</v>
      </c>
      <c r="L33" s="19">
        <f t="shared" ref="L33:L42" si="15">Z33*K33</f>
        <v>48</v>
      </c>
      <c r="M33" s="143">
        <f>L33+L34</f>
        <v>120</v>
      </c>
      <c r="N33" s="137" t="s">
        <v>52</v>
      </c>
      <c r="O33" s="183"/>
      <c r="Q33" s="166">
        <v>0</v>
      </c>
      <c r="R33" s="168">
        <f t="shared" ref="R33" si="16">Q33*M33</f>
        <v>0</v>
      </c>
      <c r="T33" s="24">
        <v>5</v>
      </c>
      <c r="U33" s="24"/>
      <c r="V33" s="24"/>
      <c r="W33" s="24">
        <v>3</v>
      </c>
      <c r="X33" s="24"/>
      <c r="Y33" s="24"/>
      <c r="Z33" s="25">
        <f t="shared" ref="Z33:Z36" si="17">SUM(T33:Y33)</f>
        <v>8</v>
      </c>
    </row>
    <row r="34" spans="2:26" x14ac:dyDescent="0.2">
      <c r="B34" s="319"/>
      <c r="C34" s="190"/>
      <c r="D34" s="221"/>
      <c r="E34" s="38" t="s">
        <v>68</v>
      </c>
      <c r="F34" s="38" t="s">
        <v>13</v>
      </c>
      <c r="G34" s="38" t="s">
        <v>14</v>
      </c>
      <c r="H34" s="38"/>
      <c r="I34" s="38"/>
      <c r="J34" s="38"/>
      <c r="K34" s="39">
        <v>6</v>
      </c>
      <c r="L34" s="19">
        <f t="shared" si="15"/>
        <v>72</v>
      </c>
      <c r="M34" s="144"/>
      <c r="N34" s="139"/>
      <c r="O34" s="225"/>
      <c r="Q34" s="167"/>
      <c r="R34" s="169"/>
      <c r="T34" s="24">
        <v>10</v>
      </c>
      <c r="U34" s="24">
        <v>2</v>
      </c>
      <c r="V34" s="24"/>
      <c r="W34" s="24"/>
      <c r="X34" s="24"/>
      <c r="Y34" s="24"/>
      <c r="Z34" s="25">
        <f t="shared" si="17"/>
        <v>12</v>
      </c>
    </row>
    <row r="35" spans="2:26" x14ac:dyDescent="0.2">
      <c r="B35" s="319"/>
      <c r="C35" s="189" t="s">
        <v>257</v>
      </c>
      <c r="D35" s="189" t="s">
        <v>170</v>
      </c>
      <c r="E35" s="38" t="s">
        <v>67</v>
      </c>
      <c r="F35" s="38" t="s">
        <v>17</v>
      </c>
      <c r="G35" s="38" t="s">
        <v>14</v>
      </c>
      <c r="H35" s="38" t="s">
        <v>69</v>
      </c>
      <c r="I35" s="38"/>
      <c r="J35" s="38"/>
      <c r="K35" s="39">
        <v>4</v>
      </c>
      <c r="L35" s="19">
        <f t="shared" si="15"/>
        <v>40</v>
      </c>
      <c r="M35" s="143">
        <f>L35+L36</f>
        <v>64</v>
      </c>
      <c r="N35" s="139"/>
      <c r="O35" s="225"/>
      <c r="Q35" s="166">
        <v>0</v>
      </c>
      <c r="R35" s="168">
        <f t="shared" ref="R35" si="18">Q35*M35</f>
        <v>0</v>
      </c>
      <c r="T35" s="24">
        <v>5</v>
      </c>
      <c r="U35" s="24"/>
      <c r="V35" s="24"/>
      <c r="W35" s="24">
        <v>5</v>
      </c>
      <c r="X35" s="24"/>
      <c r="Y35" s="24"/>
      <c r="Z35" s="25">
        <f t="shared" si="17"/>
        <v>10</v>
      </c>
    </row>
    <row r="36" spans="2:26" x14ac:dyDescent="0.2">
      <c r="B36" s="319"/>
      <c r="C36" s="190"/>
      <c r="D36" s="190"/>
      <c r="E36" s="38" t="s">
        <v>68</v>
      </c>
      <c r="F36" s="38" t="s">
        <v>13</v>
      </c>
      <c r="G36" s="38" t="s">
        <v>14</v>
      </c>
      <c r="H36" s="38"/>
      <c r="I36" s="38"/>
      <c r="J36" s="38"/>
      <c r="K36" s="39">
        <v>2</v>
      </c>
      <c r="L36" s="19">
        <f t="shared" si="15"/>
        <v>24</v>
      </c>
      <c r="M36" s="144"/>
      <c r="N36" s="184"/>
      <c r="O36" s="185"/>
      <c r="Q36" s="167"/>
      <c r="R36" s="169"/>
      <c r="T36" s="24">
        <v>10</v>
      </c>
      <c r="U36" s="24">
        <v>2</v>
      </c>
      <c r="V36" s="24"/>
      <c r="W36" s="24"/>
      <c r="X36" s="24"/>
      <c r="Y36" s="24"/>
      <c r="Z36" s="25">
        <f t="shared" si="17"/>
        <v>12</v>
      </c>
    </row>
    <row r="37" spans="2:26" ht="12.75" customHeight="1" x14ac:dyDescent="0.2">
      <c r="B37" s="319" t="s">
        <v>263</v>
      </c>
      <c r="C37" s="189" t="s">
        <v>264</v>
      </c>
      <c r="D37" s="189" t="s">
        <v>170</v>
      </c>
      <c r="E37" s="38" t="s">
        <v>67</v>
      </c>
      <c r="F37" s="38" t="s">
        <v>17</v>
      </c>
      <c r="G37" s="38" t="s">
        <v>14</v>
      </c>
      <c r="H37" s="38" t="s">
        <v>69</v>
      </c>
      <c r="I37" s="38"/>
      <c r="J37" s="38"/>
      <c r="K37" s="39">
        <v>4</v>
      </c>
      <c r="L37" s="19">
        <f t="shared" si="15"/>
        <v>40</v>
      </c>
      <c r="M37" s="143">
        <f>L37+L38</f>
        <v>64</v>
      </c>
      <c r="N37" s="137" t="s">
        <v>47</v>
      </c>
      <c r="O37" s="183"/>
      <c r="Q37" s="166">
        <v>0</v>
      </c>
      <c r="R37" s="168">
        <f t="shared" ref="R37" si="19">Q37*M37</f>
        <v>0</v>
      </c>
      <c r="T37" s="24">
        <v>5</v>
      </c>
      <c r="U37" s="24"/>
      <c r="V37" s="24"/>
      <c r="W37" s="24">
        <v>5</v>
      </c>
      <c r="X37" s="24"/>
      <c r="Y37" s="24"/>
      <c r="Z37" s="25">
        <f t="shared" ref="Z37:Z42" si="20">SUM(T37:Y37)</f>
        <v>10</v>
      </c>
    </row>
    <row r="38" spans="2:26" x14ac:dyDescent="0.2">
      <c r="B38" s="319"/>
      <c r="C38" s="190"/>
      <c r="D38" s="190"/>
      <c r="E38" s="38" t="s">
        <v>68</v>
      </c>
      <c r="F38" s="38" t="s">
        <v>13</v>
      </c>
      <c r="G38" s="38" t="s">
        <v>14</v>
      </c>
      <c r="H38" s="38"/>
      <c r="I38" s="38"/>
      <c r="J38" s="38"/>
      <c r="K38" s="39">
        <v>2</v>
      </c>
      <c r="L38" s="19">
        <f t="shared" si="15"/>
        <v>24</v>
      </c>
      <c r="M38" s="144"/>
      <c r="N38" s="139"/>
      <c r="O38" s="225"/>
      <c r="Q38" s="167"/>
      <c r="R38" s="169"/>
      <c r="T38" s="24">
        <v>10</v>
      </c>
      <c r="U38" s="24">
        <v>2</v>
      </c>
      <c r="V38" s="24"/>
      <c r="W38" s="24"/>
      <c r="X38" s="24"/>
      <c r="Y38" s="24"/>
      <c r="Z38" s="25">
        <f t="shared" si="20"/>
        <v>12</v>
      </c>
    </row>
    <row r="39" spans="2:26" x14ac:dyDescent="0.2">
      <c r="B39" s="319"/>
      <c r="C39" s="189" t="s">
        <v>257</v>
      </c>
      <c r="D39" s="189" t="s">
        <v>170</v>
      </c>
      <c r="E39" s="38" t="s">
        <v>67</v>
      </c>
      <c r="F39" s="38" t="s">
        <v>17</v>
      </c>
      <c r="G39" s="38" t="s">
        <v>14</v>
      </c>
      <c r="H39" s="38" t="s">
        <v>69</v>
      </c>
      <c r="I39" s="38"/>
      <c r="J39" s="38"/>
      <c r="K39" s="39">
        <v>4</v>
      </c>
      <c r="L39" s="19">
        <f t="shared" si="15"/>
        <v>40</v>
      </c>
      <c r="M39" s="143">
        <f>L39+L40</f>
        <v>60</v>
      </c>
      <c r="N39" s="139"/>
      <c r="O39" s="225"/>
      <c r="Q39" s="166">
        <v>0</v>
      </c>
      <c r="R39" s="168">
        <f t="shared" ref="R39" si="21">Q39*M39</f>
        <v>0</v>
      </c>
      <c r="T39" s="24">
        <v>5</v>
      </c>
      <c r="U39" s="24"/>
      <c r="V39" s="24"/>
      <c r="W39" s="24">
        <v>5</v>
      </c>
      <c r="X39" s="24"/>
      <c r="Y39" s="24"/>
      <c r="Z39" s="25">
        <f t="shared" si="20"/>
        <v>10</v>
      </c>
    </row>
    <row r="40" spans="2:26" x14ac:dyDescent="0.2">
      <c r="B40" s="319"/>
      <c r="C40" s="190"/>
      <c r="D40" s="190"/>
      <c r="E40" s="38" t="s">
        <v>68</v>
      </c>
      <c r="F40" s="38" t="s">
        <v>17</v>
      </c>
      <c r="G40" s="38" t="s">
        <v>14</v>
      </c>
      <c r="H40" s="38"/>
      <c r="I40" s="38"/>
      <c r="J40" s="38"/>
      <c r="K40" s="39">
        <v>2</v>
      </c>
      <c r="L40" s="19">
        <f t="shared" si="15"/>
        <v>20</v>
      </c>
      <c r="M40" s="144"/>
      <c r="N40" s="184"/>
      <c r="O40" s="185"/>
      <c r="Q40" s="167"/>
      <c r="R40" s="169"/>
      <c r="T40" s="24">
        <v>10</v>
      </c>
      <c r="U40" s="24"/>
      <c r="V40" s="24"/>
      <c r="W40" s="24"/>
      <c r="X40" s="24"/>
      <c r="Y40" s="24"/>
      <c r="Z40" s="25">
        <f t="shared" si="20"/>
        <v>10</v>
      </c>
    </row>
    <row r="41" spans="2:26" ht="25.5" customHeight="1" x14ac:dyDescent="0.2">
      <c r="B41" s="198" t="s">
        <v>63</v>
      </c>
      <c r="C41" s="200"/>
      <c r="D41" s="67" t="s">
        <v>169</v>
      </c>
      <c r="E41" s="38" t="s">
        <v>63</v>
      </c>
      <c r="F41" s="38" t="s">
        <v>17</v>
      </c>
      <c r="G41" s="39" t="s">
        <v>14</v>
      </c>
      <c r="H41" s="38" t="s">
        <v>69</v>
      </c>
      <c r="I41" s="38"/>
      <c r="J41" s="38"/>
      <c r="K41" s="38">
        <v>4</v>
      </c>
      <c r="L41" s="19">
        <f t="shared" si="15"/>
        <v>52</v>
      </c>
      <c r="M41" s="93">
        <f t="shared" ref="M41:M42" si="22">L41</f>
        <v>52</v>
      </c>
      <c r="N41" s="218" t="s">
        <v>41</v>
      </c>
      <c r="O41" s="220"/>
      <c r="Q41" s="22">
        <v>0</v>
      </c>
      <c r="R41" s="23">
        <f t="shared" ref="R41:R42" si="23">Q41*M41</f>
        <v>0</v>
      </c>
      <c r="T41" s="24">
        <v>8</v>
      </c>
      <c r="U41" s="24"/>
      <c r="V41" s="24"/>
      <c r="W41" s="24">
        <v>5</v>
      </c>
      <c r="X41" s="24"/>
      <c r="Y41" s="24"/>
      <c r="Z41" s="25">
        <f t="shared" si="20"/>
        <v>13</v>
      </c>
    </row>
    <row r="42" spans="2:26" s="4" customFormat="1" ht="15" customHeight="1" x14ac:dyDescent="0.2">
      <c r="B42" s="100" t="s">
        <v>251</v>
      </c>
      <c r="C42" s="100" t="s">
        <v>265</v>
      </c>
      <c r="D42" s="58" t="s">
        <v>171</v>
      </c>
      <c r="E42" s="8" t="s">
        <v>109</v>
      </c>
      <c r="F42" s="8" t="s">
        <v>17</v>
      </c>
      <c r="G42" s="8" t="s">
        <v>11</v>
      </c>
      <c r="H42" s="8" t="s">
        <v>69</v>
      </c>
      <c r="I42" s="8"/>
      <c r="J42" s="8"/>
      <c r="K42" s="9">
        <v>4</v>
      </c>
      <c r="L42" s="19">
        <f t="shared" si="15"/>
        <v>40</v>
      </c>
      <c r="M42" s="19">
        <f t="shared" si="22"/>
        <v>40</v>
      </c>
      <c r="N42" s="345" t="s">
        <v>8</v>
      </c>
      <c r="O42" s="346"/>
      <c r="P42" s="21"/>
      <c r="Q42" s="22">
        <v>0</v>
      </c>
      <c r="R42" s="23">
        <f t="shared" si="23"/>
        <v>0</v>
      </c>
      <c r="S42" s="21"/>
      <c r="T42" s="24">
        <v>5</v>
      </c>
      <c r="U42" s="24"/>
      <c r="V42" s="24"/>
      <c r="W42" s="24">
        <v>5</v>
      </c>
      <c r="X42" s="24"/>
      <c r="Y42" s="24"/>
      <c r="Z42" s="25">
        <f t="shared" si="20"/>
        <v>10</v>
      </c>
    </row>
    <row r="43" spans="2:26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</row>
    <row r="44" spans="2:26" x14ac:dyDescent="0.2">
      <c r="B44" s="193" t="s">
        <v>266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5"/>
      <c r="Q44" s="18">
        <f>SUM(Q5:Q43)</f>
        <v>1</v>
      </c>
      <c r="R44" s="18">
        <f>SUM(R5:R43)</f>
        <v>0</v>
      </c>
    </row>
    <row r="45" spans="2:26" x14ac:dyDescent="0.2">
      <c r="B45" s="186" t="s">
        <v>172</v>
      </c>
      <c r="C45" s="187"/>
      <c r="D45" s="186" t="s">
        <v>173</v>
      </c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7"/>
    </row>
  </sheetData>
  <mergeCells count="115">
    <mergeCell ref="Q37:Q38"/>
    <mergeCell ref="R37:R38"/>
    <mergeCell ref="Q39:Q40"/>
    <mergeCell ref="R39:R40"/>
    <mergeCell ref="B44:O44"/>
    <mergeCell ref="B41:C41"/>
    <mergeCell ref="N42:O42"/>
    <mergeCell ref="M33:M34"/>
    <mergeCell ref="M35:M36"/>
    <mergeCell ref="M37:M38"/>
    <mergeCell ref="M39:M40"/>
    <mergeCell ref="B37:B40"/>
    <mergeCell ref="C37:C38"/>
    <mergeCell ref="D37:D38"/>
    <mergeCell ref="N37:O40"/>
    <mergeCell ref="C39:C40"/>
    <mergeCell ref="D39:D40"/>
    <mergeCell ref="N41:O41"/>
    <mergeCell ref="Q28:Q29"/>
    <mergeCell ref="R28:R29"/>
    <mergeCell ref="B33:B36"/>
    <mergeCell ref="N33:O36"/>
    <mergeCell ref="C33:C34"/>
    <mergeCell ref="C35:C36"/>
    <mergeCell ref="D33:D34"/>
    <mergeCell ref="D35:D36"/>
    <mergeCell ref="Q33:Q34"/>
    <mergeCell ref="R33:R34"/>
    <mergeCell ref="Q35:Q36"/>
    <mergeCell ref="R35:R36"/>
    <mergeCell ref="B30:C30"/>
    <mergeCell ref="N30:O30"/>
    <mergeCell ref="B31:C31"/>
    <mergeCell ref="N31:O31"/>
    <mergeCell ref="B32:N32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B24:B25"/>
    <mergeCell ref="C24:C25"/>
    <mergeCell ref="D24:D25"/>
    <mergeCell ref="N24:O25"/>
    <mergeCell ref="B26:B29"/>
    <mergeCell ref="C26:C27"/>
    <mergeCell ref="C28:C29"/>
    <mergeCell ref="D26:D27"/>
    <mergeCell ref="D28:D29"/>
    <mergeCell ref="N26:O29"/>
    <mergeCell ref="M24:M25"/>
    <mergeCell ref="M26:M27"/>
    <mergeCell ref="M28:M29"/>
    <mergeCell ref="C20:C23"/>
    <mergeCell ref="C16:C19"/>
    <mergeCell ref="B16:B23"/>
    <mergeCell ref="D16:D19"/>
    <mergeCell ref="D20:D23"/>
    <mergeCell ref="N16:O23"/>
    <mergeCell ref="M16:M17"/>
    <mergeCell ref="M18:M19"/>
    <mergeCell ref="M20:M21"/>
    <mergeCell ref="M22:M23"/>
    <mergeCell ref="N12:O13"/>
    <mergeCell ref="B14:C15"/>
    <mergeCell ref="D14:D15"/>
    <mergeCell ref="N14:O15"/>
    <mergeCell ref="B5:C5"/>
    <mergeCell ref="N5:O5"/>
    <mergeCell ref="E8:E9"/>
    <mergeCell ref="E14:E15"/>
    <mergeCell ref="B10:B13"/>
    <mergeCell ref="C11:C13"/>
    <mergeCell ref="D11:D13"/>
    <mergeCell ref="E11:E13"/>
    <mergeCell ref="L3:L4"/>
    <mergeCell ref="N3:O4"/>
    <mergeCell ref="E3:E4"/>
    <mergeCell ref="F3:F4"/>
    <mergeCell ref="G3:G4"/>
    <mergeCell ref="H3:H4"/>
    <mergeCell ref="I3:J3"/>
    <mergeCell ref="N10:N11"/>
    <mergeCell ref="O8:O11"/>
    <mergeCell ref="B45:C45"/>
    <mergeCell ref="D45:O45"/>
    <mergeCell ref="Q3:Q4"/>
    <mergeCell ref="R3:R4"/>
    <mergeCell ref="T3:T4"/>
    <mergeCell ref="U3:U4"/>
    <mergeCell ref="V3:V4"/>
    <mergeCell ref="Q2:R2"/>
    <mergeCell ref="T2:Z2"/>
    <mergeCell ref="N8:N9"/>
    <mergeCell ref="B6:C6"/>
    <mergeCell ref="N6:O6"/>
    <mergeCell ref="B7:O7"/>
    <mergeCell ref="W3:W4"/>
    <mergeCell ref="X3:X4"/>
    <mergeCell ref="Y3:Y4"/>
    <mergeCell ref="Z3:Z4"/>
    <mergeCell ref="D3:D4"/>
    <mergeCell ref="M3:M4"/>
    <mergeCell ref="B8:C9"/>
    <mergeCell ref="D8:D9"/>
    <mergeCell ref="B2:O2"/>
    <mergeCell ref="B3:C4"/>
    <mergeCell ref="K3:K4"/>
  </mergeCells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0F9F-9347-47FC-93DE-ED9BB4484606}">
  <dimension ref="B1:AB58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6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2.7109375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268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222" t="s">
        <v>269</v>
      </c>
      <c r="C8" s="67" t="s">
        <v>270</v>
      </c>
      <c r="D8" s="47" t="s">
        <v>168</v>
      </c>
      <c r="E8" s="47" t="s">
        <v>101</v>
      </c>
      <c r="F8" s="38" t="s">
        <v>17</v>
      </c>
      <c r="G8" s="38" t="s">
        <v>340</v>
      </c>
      <c r="H8" s="38" t="s">
        <v>62</v>
      </c>
      <c r="I8" s="38" t="s">
        <v>62</v>
      </c>
      <c r="J8" s="38"/>
      <c r="K8" s="39">
        <v>4</v>
      </c>
      <c r="L8" s="19">
        <f t="shared" ref="L8:L29" si="0">Z8*K8</f>
        <v>56</v>
      </c>
      <c r="M8" s="93">
        <f t="shared" ref="M8:M29" si="1">L8</f>
        <v>56</v>
      </c>
      <c r="N8" s="218" t="s">
        <v>53</v>
      </c>
      <c r="O8" s="220"/>
      <c r="Q8" s="22">
        <v>0</v>
      </c>
      <c r="R8" s="23">
        <f t="shared" ref="R8:R14" si="2">Q8*M8</f>
        <v>0</v>
      </c>
      <c r="T8" s="24">
        <v>10</v>
      </c>
      <c r="U8" s="24"/>
      <c r="V8" s="24">
        <v>-2</v>
      </c>
      <c r="W8" s="24">
        <v>3</v>
      </c>
      <c r="X8" s="24">
        <v>3</v>
      </c>
      <c r="Y8" s="24"/>
      <c r="Z8" s="25">
        <f t="shared" ref="Z8:Z28" si="3">SUM(T8:Y8)</f>
        <v>14</v>
      </c>
    </row>
    <row r="9" spans="2:26" ht="15" customHeight="1" x14ac:dyDescent="0.2">
      <c r="B9" s="223"/>
      <c r="C9" s="189" t="s">
        <v>271</v>
      </c>
      <c r="D9" s="141" t="s">
        <v>168</v>
      </c>
      <c r="E9" s="141" t="s">
        <v>61</v>
      </c>
      <c r="F9" s="38" t="s">
        <v>17</v>
      </c>
      <c r="G9" s="38" t="s">
        <v>11</v>
      </c>
      <c r="H9" s="38"/>
      <c r="I9" s="38" t="s">
        <v>16</v>
      </c>
      <c r="J9" s="38"/>
      <c r="K9" s="39">
        <v>4</v>
      </c>
      <c r="L9" s="19">
        <f t="shared" si="0"/>
        <v>52</v>
      </c>
      <c r="M9" s="93">
        <f t="shared" si="1"/>
        <v>52</v>
      </c>
      <c r="N9" s="137" t="s">
        <v>53</v>
      </c>
      <c r="O9" s="183"/>
      <c r="Q9" s="22">
        <v>0</v>
      </c>
      <c r="R9" s="23">
        <f t="shared" si="2"/>
        <v>0</v>
      </c>
      <c r="T9" s="24">
        <v>10</v>
      </c>
      <c r="U9" s="24"/>
      <c r="V9" s="24"/>
      <c r="W9" s="24"/>
      <c r="X9" s="24">
        <v>3</v>
      </c>
      <c r="Y9" s="24"/>
      <c r="Z9" s="25">
        <f t="shared" si="3"/>
        <v>13</v>
      </c>
    </row>
    <row r="10" spans="2:26" ht="12.75" customHeight="1" x14ac:dyDescent="0.2">
      <c r="B10" s="223"/>
      <c r="C10" s="221"/>
      <c r="D10" s="228"/>
      <c r="E10" s="142"/>
      <c r="F10" s="38" t="s">
        <v>17</v>
      </c>
      <c r="G10" s="38" t="s">
        <v>340</v>
      </c>
      <c r="H10" s="38"/>
      <c r="I10" s="38" t="s">
        <v>62</v>
      </c>
      <c r="J10" s="38"/>
      <c r="K10" s="39">
        <v>4</v>
      </c>
      <c r="L10" s="19">
        <f t="shared" si="0"/>
        <v>44</v>
      </c>
      <c r="M10" s="93">
        <f t="shared" si="1"/>
        <v>44</v>
      </c>
      <c r="N10" s="139"/>
      <c r="O10" s="225"/>
      <c r="Q10" s="22">
        <v>0</v>
      </c>
      <c r="R10" s="23">
        <f t="shared" si="2"/>
        <v>0</v>
      </c>
      <c r="T10" s="24">
        <v>10</v>
      </c>
      <c r="U10" s="24"/>
      <c r="V10" s="24">
        <v>-2</v>
      </c>
      <c r="W10" s="24"/>
      <c r="X10" s="24">
        <v>3</v>
      </c>
      <c r="Y10" s="24"/>
      <c r="Z10" s="25">
        <f t="shared" si="3"/>
        <v>11</v>
      </c>
    </row>
    <row r="11" spans="2:26" x14ac:dyDescent="0.2">
      <c r="B11" s="223"/>
      <c r="C11" s="190"/>
      <c r="D11" s="142"/>
      <c r="E11" s="47" t="s">
        <v>101</v>
      </c>
      <c r="F11" s="38" t="s">
        <v>17</v>
      </c>
      <c r="G11" s="38" t="s">
        <v>340</v>
      </c>
      <c r="H11" s="38" t="s">
        <v>62</v>
      </c>
      <c r="I11" s="38" t="s">
        <v>62</v>
      </c>
      <c r="J11" s="38"/>
      <c r="K11" s="39">
        <v>4</v>
      </c>
      <c r="L11" s="19">
        <f t="shared" si="0"/>
        <v>56</v>
      </c>
      <c r="M11" s="93">
        <f t="shared" si="1"/>
        <v>56</v>
      </c>
      <c r="N11" s="184"/>
      <c r="O11" s="185"/>
      <c r="Q11" s="22">
        <v>0</v>
      </c>
      <c r="R11" s="23">
        <f t="shared" si="2"/>
        <v>0</v>
      </c>
      <c r="T11" s="24">
        <v>10</v>
      </c>
      <c r="U11" s="24"/>
      <c r="V11" s="24">
        <v>-2</v>
      </c>
      <c r="W11" s="24">
        <v>3</v>
      </c>
      <c r="X11" s="24">
        <v>3</v>
      </c>
      <c r="Y11" s="24"/>
      <c r="Z11" s="25">
        <f t="shared" si="3"/>
        <v>14</v>
      </c>
    </row>
    <row r="12" spans="2:26" ht="15" customHeight="1" x14ac:dyDescent="0.2">
      <c r="B12" s="223"/>
      <c r="C12" s="189" t="s">
        <v>272</v>
      </c>
      <c r="D12" s="189" t="s">
        <v>168</v>
      </c>
      <c r="E12" s="47" t="s">
        <v>101</v>
      </c>
      <c r="F12" s="38" t="s">
        <v>17</v>
      </c>
      <c r="G12" s="38" t="s">
        <v>14</v>
      </c>
      <c r="H12" s="38" t="s">
        <v>62</v>
      </c>
      <c r="I12" s="38" t="s">
        <v>62</v>
      </c>
      <c r="J12" s="38"/>
      <c r="K12" s="39">
        <v>4</v>
      </c>
      <c r="L12" s="19">
        <f t="shared" si="0"/>
        <v>64</v>
      </c>
      <c r="M12" s="93">
        <f t="shared" si="1"/>
        <v>64</v>
      </c>
      <c r="N12" s="60" t="s">
        <v>41</v>
      </c>
      <c r="O12" s="226" t="s">
        <v>53</v>
      </c>
      <c r="Q12" s="22">
        <v>0</v>
      </c>
      <c r="R12" s="23">
        <f t="shared" si="2"/>
        <v>0</v>
      </c>
      <c r="T12" s="24">
        <v>10</v>
      </c>
      <c r="U12" s="24"/>
      <c r="V12" s="24"/>
      <c r="W12" s="24">
        <v>3</v>
      </c>
      <c r="X12" s="24">
        <v>3</v>
      </c>
      <c r="Y12" s="24"/>
      <c r="Z12" s="25">
        <f t="shared" si="3"/>
        <v>16</v>
      </c>
    </row>
    <row r="13" spans="2:26" ht="15" customHeight="1" x14ac:dyDescent="0.2">
      <c r="B13" s="223"/>
      <c r="C13" s="221"/>
      <c r="D13" s="221"/>
      <c r="E13" s="141" t="s">
        <v>61</v>
      </c>
      <c r="F13" s="38" t="s">
        <v>17</v>
      </c>
      <c r="G13" s="38" t="s">
        <v>14</v>
      </c>
      <c r="H13" s="38"/>
      <c r="I13" s="38" t="s">
        <v>16</v>
      </c>
      <c r="J13" s="38"/>
      <c r="K13" s="39">
        <v>4</v>
      </c>
      <c r="L13" s="19">
        <f t="shared" si="0"/>
        <v>52</v>
      </c>
      <c r="M13" s="93">
        <f t="shared" si="1"/>
        <v>52</v>
      </c>
      <c r="N13" s="226" t="s">
        <v>53</v>
      </c>
      <c r="O13" s="239"/>
      <c r="Q13" s="22">
        <v>0</v>
      </c>
      <c r="R13" s="23">
        <f t="shared" si="2"/>
        <v>0</v>
      </c>
      <c r="T13" s="24">
        <v>10</v>
      </c>
      <c r="U13" s="24"/>
      <c r="V13" s="24"/>
      <c r="W13" s="24"/>
      <c r="X13" s="24">
        <v>3</v>
      </c>
      <c r="Y13" s="24"/>
      <c r="Z13" s="25">
        <f t="shared" si="3"/>
        <v>13</v>
      </c>
    </row>
    <row r="14" spans="2:26" ht="12.75" customHeight="1" x14ac:dyDescent="0.2">
      <c r="B14" s="224"/>
      <c r="C14" s="190"/>
      <c r="D14" s="190"/>
      <c r="E14" s="142"/>
      <c r="F14" s="38" t="s">
        <v>17</v>
      </c>
      <c r="G14" s="38" t="s">
        <v>340</v>
      </c>
      <c r="H14" s="38"/>
      <c r="I14" s="38" t="s">
        <v>16</v>
      </c>
      <c r="J14" s="38"/>
      <c r="K14" s="39">
        <v>4</v>
      </c>
      <c r="L14" s="19">
        <f t="shared" si="0"/>
        <v>44</v>
      </c>
      <c r="M14" s="93">
        <f t="shared" si="1"/>
        <v>44</v>
      </c>
      <c r="N14" s="227"/>
      <c r="O14" s="227"/>
      <c r="Q14" s="22">
        <v>0</v>
      </c>
      <c r="R14" s="23">
        <f t="shared" si="2"/>
        <v>0</v>
      </c>
      <c r="T14" s="24">
        <v>10</v>
      </c>
      <c r="U14" s="24"/>
      <c r="V14" s="24">
        <v>-2</v>
      </c>
      <c r="W14" s="24"/>
      <c r="X14" s="24">
        <v>3</v>
      </c>
      <c r="Y14" s="24"/>
      <c r="Z14" s="25">
        <f t="shared" si="3"/>
        <v>11</v>
      </c>
    </row>
    <row r="15" spans="2:26" ht="12.75" customHeight="1" x14ac:dyDescent="0.2">
      <c r="B15" s="222" t="s">
        <v>273</v>
      </c>
      <c r="C15" s="189" t="s">
        <v>270</v>
      </c>
      <c r="D15" s="189" t="s">
        <v>170</v>
      </c>
      <c r="E15" s="38" t="s">
        <v>67</v>
      </c>
      <c r="F15" s="38" t="s">
        <v>17</v>
      </c>
      <c r="G15" s="38" t="s">
        <v>11</v>
      </c>
      <c r="H15" s="38" t="s">
        <v>69</v>
      </c>
      <c r="I15" s="38"/>
      <c r="J15" s="38"/>
      <c r="K15" s="39">
        <v>4</v>
      </c>
      <c r="L15" s="19">
        <f t="shared" si="0"/>
        <v>40</v>
      </c>
      <c r="M15" s="143">
        <f>L15+L16</f>
        <v>60</v>
      </c>
      <c r="N15" s="310" t="s">
        <v>49</v>
      </c>
      <c r="O15" s="226" t="s">
        <v>275</v>
      </c>
      <c r="Q15" s="166">
        <v>0</v>
      </c>
      <c r="R15" s="168">
        <f t="shared" ref="R15" si="4">Q15*M15</f>
        <v>0</v>
      </c>
      <c r="T15" s="24">
        <v>5</v>
      </c>
      <c r="U15" s="24"/>
      <c r="V15" s="24"/>
      <c r="W15" s="24">
        <v>5</v>
      </c>
      <c r="X15" s="24"/>
      <c r="Y15" s="24"/>
      <c r="Z15" s="25">
        <f t="shared" si="3"/>
        <v>10</v>
      </c>
    </row>
    <row r="16" spans="2:26" x14ac:dyDescent="0.2">
      <c r="B16" s="223"/>
      <c r="C16" s="221"/>
      <c r="D16" s="221"/>
      <c r="E16" s="38" t="s">
        <v>68</v>
      </c>
      <c r="F16" s="38" t="s">
        <v>17</v>
      </c>
      <c r="G16" s="38" t="s">
        <v>11</v>
      </c>
      <c r="H16" s="38"/>
      <c r="I16" s="38"/>
      <c r="J16" s="38"/>
      <c r="K16" s="39">
        <v>2</v>
      </c>
      <c r="L16" s="19">
        <f t="shared" si="0"/>
        <v>20</v>
      </c>
      <c r="M16" s="144"/>
      <c r="N16" s="310"/>
      <c r="O16" s="239"/>
      <c r="Q16" s="167"/>
      <c r="R16" s="169"/>
      <c r="T16" s="24">
        <v>10</v>
      </c>
      <c r="U16" s="24"/>
      <c r="V16" s="24"/>
      <c r="W16" s="24"/>
      <c r="X16" s="24"/>
      <c r="Y16" s="24"/>
      <c r="Z16" s="25">
        <f t="shared" si="3"/>
        <v>10</v>
      </c>
    </row>
    <row r="17" spans="2:26" x14ac:dyDescent="0.2">
      <c r="B17" s="223"/>
      <c r="C17" s="221"/>
      <c r="D17" s="221"/>
      <c r="E17" s="38" t="s">
        <v>67</v>
      </c>
      <c r="F17" s="38" t="s">
        <v>17</v>
      </c>
      <c r="G17" s="38" t="s">
        <v>340</v>
      </c>
      <c r="H17" s="38" t="s">
        <v>69</v>
      </c>
      <c r="I17" s="38"/>
      <c r="J17" s="38"/>
      <c r="K17" s="39">
        <v>4</v>
      </c>
      <c r="L17" s="19">
        <f t="shared" si="0"/>
        <v>32</v>
      </c>
      <c r="M17" s="143">
        <f>L17+L18</f>
        <v>48</v>
      </c>
      <c r="N17" s="226" t="s">
        <v>274</v>
      </c>
      <c r="O17" s="239"/>
      <c r="Q17" s="166">
        <v>0</v>
      </c>
      <c r="R17" s="168">
        <f t="shared" ref="R17" si="5">Q17*M17</f>
        <v>0</v>
      </c>
      <c r="T17" s="24">
        <v>5</v>
      </c>
      <c r="U17" s="24"/>
      <c r="V17" s="24">
        <v>-2</v>
      </c>
      <c r="W17" s="24">
        <v>5</v>
      </c>
      <c r="X17" s="24"/>
      <c r="Y17" s="24"/>
      <c r="Z17" s="25">
        <f t="shared" si="3"/>
        <v>8</v>
      </c>
    </row>
    <row r="18" spans="2:26" x14ac:dyDescent="0.2">
      <c r="B18" s="223"/>
      <c r="C18" s="190"/>
      <c r="D18" s="190"/>
      <c r="E18" s="38" t="s">
        <v>68</v>
      </c>
      <c r="F18" s="38" t="s">
        <v>17</v>
      </c>
      <c r="G18" s="38" t="s">
        <v>340</v>
      </c>
      <c r="H18" s="38"/>
      <c r="I18" s="38"/>
      <c r="J18" s="38"/>
      <c r="K18" s="39">
        <v>2</v>
      </c>
      <c r="L18" s="19">
        <f t="shared" si="0"/>
        <v>16</v>
      </c>
      <c r="M18" s="144"/>
      <c r="N18" s="227"/>
      <c r="O18" s="227"/>
      <c r="Q18" s="167"/>
      <c r="R18" s="169"/>
      <c r="T18" s="24">
        <v>10</v>
      </c>
      <c r="U18" s="24"/>
      <c r="V18" s="24">
        <v>-2</v>
      </c>
      <c r="W18" s="24"/>
      <c r="X18" s="24"/>
      <c r="Y18" s="24"/>
      <c r="Z18" s="25">
        <f t="shared" si="3"/>
        <v>8</v>
      </c>
    </row>
    <row r="19" spans="2:26" ht="12.75" customHeight="1" x14ac:dyDescent="0.2">
      <c r="B19" s="223"/>
      <c r="C19" s="189" t="s">
        <v>276</v>
      </c>
      <c r="D19" s="189" t="s">
        <v>170</v>
      </c>
      <c r="E19" s="38" t="s">
        <v>67</v>
      </c>
      <c r="F19" s="38" t="s">
        <v>17</v>
      </c>
      <c r="G19" s="38" t="s">
        <v>11</v>
      </c>
      <c r="H19" s="38" t="s">
        <v>69</v>
      </c>
      <c r="I19" s="38"/>
      <c r="J19" s="38"/>
      <c r="K19" s="39">
        <v>4</v>
      </c>
      <c r="L19" s="19">
        <f t="shared" si="0"/>
        <v>40</v>
      </c>
      <c r="M19" s="143">
        <f>L19+L20</f>
        <v>60</v>
      </c>
      <c r="N19" s="226" t="s">
        <v>48</v>
      </c>
      <c r="O19" s="226" t="s">
        <v>275</v>
      </c>
      <c r="Q19" s="166">
        <v>0</v>
      </c>
      <c r="R19" s="168">
        <f t="shared" ref="R19" si="6">Q19*M19</f>
        <v>0</v>
      </c>
      <c r="T19" s="24">
        <v>5</v>
      </c>
      <c r="U19" s="24"/>
      <c r="V19" s="24"/>
      <c r="W19" s="24">
        <v>5</v>
      </c>
      <c r="X19" s="24"/>
      <c r="Y19" s="24"/>
      <c r="Z19" s="25">
        <f t="shared" si="3"/>
        <v>10</v>
      </c>
    </row>
    <row r="20" spans="2:26" x14ac:dyDescent="0.2">
      <c r="B20" s="223"/>
      <c r="C20" s="221"/>
      <c r="D20" s="221"/>
      <c r="E20" s="38" t="s">
        <v>68</v>
      </c>
      <c r="F20" s="38" t="s">
        <v>17</v>
      </c>
      <c r="G20" s="38" t="s">
        <v>11</v>
      </c>
      <c r="H20" s="38"/>
      <c r="I20" s="38"/>
      <c r="J20" s="38"/>
      <c r="K20" s="39">
        <v>2</v>
      </c>
      <c r="L20" s="19">
        <f t="shared" si="0"/>
        <v>20</v>
      </c>
      <c r="M20" s="144"/>
      <c r="N20" s="227"/>
      <c r="O20" s="239"/>
      <c r="Q20" s="167"/>
      <c r="R20" s="169"/>
      <c r="T20" s="24">
        <v>10</v>
      </c>
      <c r="U20" s="24"/>
      <c r="V20" s="24"/>
      <c r="W20" s="24"/>
      <c r="X20" s="24"/>
      <c r="Y20" s="24"/>
      <c r="Z20" s="25">
        <f t="shared" si="3"/>
        <v>10</v>
      </c>
    </row>
    <row r="21" spans="2:26" x14ac:dyDescent="0.2">
      <c r="B21" s="223"/>
      <c r="C21" s="221"/>
      <c r="D21" s="221"/>
      <c r="E21" s="38" t="s">
        <v>67</v>
      </c>
      <c r="F21" s="38" t="s">
        <v>17</v>
      </c>
      <c r="G21" s="38" t="s">
        <v>340</v>
      </c>
      <c r="H21" s="38" t="s">
        <v>69</v>
      </c>
      <c r="I21" s="38"/>
      <c r="J21" s="38"/>
      <c r="K21" s="39">
        <v>4</v>
      </c>
      <c r="L21" s="19">
        <f t="shared" si="0"/>
        <v>32</v>
      </c>
      <c r="M21" s="143">
        <f>L21+L22</f>
        <v>48</v>
      </c>
      <c r="N21" s="226" t="s">
        <v>274</v>
      </c>
      <c r="O21" s="239"/>
      <c r="Q21" s="166">
        <v>0</v>
      </c>
      <c r="R21" s="168">
        <f t="shared" ref="R21" si="7">Q21*M21</f>
        <v>0</v>
      </c>
      <c r="T21" s="24">
        <v>5</v>
      </c>
      <c r="U21" s="24"/>
      <c r="V21" s="24">
        <v>-2</v>
      </c>
      <c r="W21" s="24">
        <v>5</v>
      </c>
      <c r="X21" s="24"/>
      <c r="Y21" s="24"/>
      <c r="Z21" s="25">
        <f t="shared" si="3"/>
        <v>8</v>
      </c>
    </row>
    <row r="22" spans="2:26" x14ac:dyDescent="0.2">
      <c r="B22" s="223"/>
      <c r="C22" s="190"/>
      <c r="D22" s="190"/>
      <c r="E22" s="38" t="s">
        <v>68</v>
      </c>
      <c r="F22" s="38" t="s">
        <v>17</v>
      </c>
      <c r="G22" s="38" t="s">
        <v>340</v>
      </c>
      <c r="H22" s="38"/>
      <c r="I22" s="38"/>
      <c r="J22" s="38"/>
      <c r="K22" s="39">
        <v>2</v>
      </c>
      <c r="L22" s="19">
        <f t="shared" si="0"/>
        <v>16</v>
      </c>
      <c r="M22" s="144"/>
      <c r="N22" s="227"/>
      <c r="O22" s="227"/>
      <c r="Q22" s="167"/>
      <c r="R22" s="169"/>
      <c r="T22" s="24">
        <v>10</v>
      </c>
      <c r="U22" s="24"/>
      <c r="V22" s="24">
        <v>-2</v>
      </c>
      <c r="W22" s="24"/>
      <c r="X22" s="24"/>
      <c r="Y22" s="24"/>
      <c r="Z22" s="25">
        <f t="shared" si="3"/>
        <v>8</v>
      </c>
    </row>
    <row r="23" spans="2:26" ht="12.75" customHeight="1" x14ac:dyDescent="0.2">
      <c r="B23" s="223"/>
      <c r="C23" s="189" t="s">
        <v>272</v>
      </c>
      <c r="D23" s="189" t="s">
        <v>170</v>
      </c>
      <c r="E23" s="38" t="s">
        <v>67</v>
      </c>
      <c r="F23" s="38" t="s">
        <v>17</v>
      </c>
      <c r="G23" s="38" t="s">
        <v>11</v>
      </c>
      <c r="H23" s="38" t="s">
        <v>69</v>
      </c>
      <c r="I23" s="38"/>
      <c r="J23" s="38"/>
      <c r="K23" s="39">
        <v>4</v>
      </c>
      <c r="L23" s="19">
        <f t="shared" si="0"/>
        <v>40</v>
      </c>
      <c r="M23" s="143">
        <f>L23+L24</f>
        <v>60</v>
      </c>
      <c r="N23" s="226" t="s">
        <v>39</v>
      </c>
      <c r="O23" s="226" t="s">
        <v>277</v>
      </c>
      <c r="Q23" s="166">
        <v>0</v>
      </c>
      <c r="R23" s="168">
        <f t="shared" ref="R23" si="8">Q23*M23</f>
        <v>0</v>
      </c>
      <c r="T23" s="24">
        <v>5</v>
      </c>
      <c r="U23" s="24"/>
      <c r="V23" s="24"/>
      <c r="W23" s="24">
        <v>5</v>
      </c>
      <c r="X23" s="24"/>
      <c r="Y23" s="24"/>
      <c r="Z23" s="25">
        <f t="shared" ref="Z23:Z27" si="9">SUM(T23:Y23)</f>
        <v>10</v>
      </c>
    </row>
    <row r="24" spans="2:26" x14ac:dyDescent="0.2">
      <c r="B24" s="223"/>
      <c r="C24" s="221"/>
      <c r="D24" s="221"/>
      <c r="E24" s="38" t="s">
        <v>68</v>
      </c>
      <c r="F24" s="38" t="s">
        <v>17</v>
      </c>
      <c r="G24" s="38" t="s">
        <v>11</v>
      </c>
      <c r="H24" s="38"/>
      <c r="I24" s="38"/>
      <c r="J24" s="38"/>
      <c r="K24" s="39">
        <v>2</v>
      </c>
      <c r="L24" s="19">
        <f t="shared" si="0"/>
        <v>20</v>
      </c>
      <c r="M24" s="144"/>
      <c r="N24" s="227"/>
      <c r="O24" s="239"/>
      <c r="Q24" s="167"/>
      <c r="R24" s="169"/>
      <c r="T24" s="24">
        <v>10</v>
      </c>
      <c r="U24" s="24"/>
      <c r="V24" s="24"/>
      <c r="W24" s="24"/>
      <c r="X24" s="24"/>
      <c r="Y24" s="24"/>
      <c r="Z24" s="25">
        <f t="shared" si="9"/>
        <v>10</v>
      </c>
    </row>
    <row r="25" spans="2:26" x14ac:dyDescent="0.2">
      <c r="B25" s="223"/>
      <c r="C25" s="221"/>
      <c r="D25" s="221"/>
      <c r="E25" s="38" t="s">
        <v>67</v>
      </c>
      <c r="F25" s="38" t="s">
        <v>17</v>
      </c>
      <c r="G25" s="38" t="s">
        <v>340</v>
      </c>
      <c r="H25" s="38" t="s">
        <v>69</v>
      </c>
      <c r="I25" s="38"/>
      <c r="J25" s="38"/>
      <c r="K25" s="39">
        <v>4</v>
      </c>
      <c r="L25" s="19">
        <f t="shared" si="0"/>
        <v>32</v>
      </c>
      <c r="M25" s="143">
        <f>L25+L26</f>
        <v>48</v>
      </c>
      <c r="N25" s="226" t="s">
        <v>49</v>
      </c>
      <c r="O25" s="239"/>
      <c r="Q25" s="166">
        <v>0</v>
      </c>
      <c r="R25" s="168">
        <f t="shared" ref="R25" si="10">Q25*M25</f>
        <v>0</v>
      </c>
      <c r="T25" s="24">
        <v>5</v>
      </c>
      <c r="U25" s="24"/>
      <c r="V25" s="24">
        <v>-2</v>
      </c>
      <c r="W25" s="24">
        <v>5</v>
      </c>
      <c r="X25" s="24"/>
      <c r="Y25" s="24"/>
      <c r="Z25" s="25">
        <f t="shared" si="9"/>
        <v>8</v>
      </c>
    </row>
    <row r="26" spans="2:26" x14ac:dyDescent="0.2">
      <c r="B26" s="224"/>
      <c r="C26" s="190"/>
      <c r="D26" s="190"/>
      <c r="E26" s="38" t="s">
        <v>68</v>
      </c>
      <c r="F26" s="38" t="s">
        <v>17</v>
      </c>
      <c r="G26" s="38" t="s">
        <v>340</v>
      </c>
      <c r="H26" s="38"/>
      <c r="I26" s="38"/>
      <c r="J26" s="38"/>
      <c r="K26" s="39">
        <v>2</v>
      </c>
      <c r="L26" s="19">
        <f t="shared" si="0"/>
        <v>16</v>
      </c>
      <c r="M26" s="144"/>
      <c r="N26" s="227"/>
      <c r="O26" s="227"/>
      <c r="Q26" s="167"/>
      <c r="R26" s="169"/>
      <c r="T26" s="24">
        <v>10</v>
      </c>
      <c r="U26" s="24"/>
      <c r="V26" s="24">
        <v>-2</v>
      </c>
      <c r="W26" s="24"/>
      <c r="X26" s="24"/>
      <c r="Y26" s="24"/>
      <c r="Z26" s="25">
        <f t="shared" si="9"/>
        <v>8</v>
      </c>
    </row>
    <row r="27" spans="2:26" x14ac:dyDescent="0.2">
      <c r="B27" s="319" t="s">
        <v>278</v>
      </c>
      <c r="C27" s="319"/>
      <c r="D27" s="80"/>
      <c r="E27" s="39" t="s">
        <v>15</v>
      </c>
      <c r="F27" s="39"/>
      <c r="G27" s="38"/>
      <c r="H27" s="38"/>
      <c r="I27" s="38"/>
      <c r="J27" s="38"/>
      <c r="K27" s="38">
        <v>1</v>
      </c>
      <c r="L27" s="19">
        <f t="shared" si="0"/>
        <v>50</v>
      </c>
      <c r="M27" s="93">
        <f t="shared" ref="M27" si="11">L27</f>
        <v>50</v>
      </c>
      <c r="N27" s="203" t="s">
        <v>51</v>
      </c>
      <c r="O27" s="297"/>
      <c r="Q27" s="22">
        <v>0</v>
      </c>
      <c r="R27" s="23">
        <f t="shared" ref="R27:R29" si="12">Q27*M27</f>
        <v>0</v>
      </c>
      <c r="T27" s="24">
        <v>50</v>
      </c>
      <c r="U27" s="24"/>
      <c r="V27" s="24"/>
      <c r="W27" s="24"/>
      <c r="X27" s="24"/>
      <c r="Y27" s="24"/>
      <c r="Z27" s="25">
        <f t="shared" si="9"/>
        <v>50</v>
      </c>
    </row>
    <row r="28" spans="2:26" s="4" customFormat="1" ht="14.25" x14ac:dyDescent="0.2">
      <c r="B28" s="186" t="s">
        <v>72</v>
      </c>
      <c r="C28" s="187"/>
      <c r="D28" s="78"/>
      <c r="E28" s="20" t="s">
        <v>73</v>
      </c>
      <c r="F28" s="20"/>
      <c r="G28" s="20"/>
      <c r="H28" s="20"/>
      <c r="I28" s="20"/>
      <c r="J28" s="20"/>
      <c r="K28" s="3">
        <v>1</v>
      </c>
      <c r="L28" s="19">
        <f t="shared" si="0"/>
        <v>50</v>
      </c>
      <c r="M28" s="93">
        <f t="shared" si="1"/>
        <v>50</v>
      </c>
      <c r="N28" s="122" t="s">
        <v>51</v>
      </c>
      <c r="O28" s="237" t="s">
        <v>23</v>
      </c>
      <c r="P28" s="21"/>
      <c r="Q28" s="22">
        <v>0</v>
      </c>
      <c r="R28" s="23">
        <f t="shared" si="12"/>
        <v>0</v>
      </c>
      <c r="S28" s="21"/>
      <c r="T28" s="24">
        <v>50</v>
      </c>
      <c r="U28" s="24"/>
      <c r="V28" s="24"/>
      <c r="W28" s="24"/>
      <c r="X28" s="24"/>
      <c r="Y28" s="24"/>
      <c r="Z28" s="25">
        <f t="shared" si="3"/>
        <v>50</v>
      </c>
    </row>
    <row r="29" spans="2:26" x14ac:dyDescent="0.2">
      <c r="B29" s="240" t="s">
        <v>44</v>
      </c>
      <c r="C29" s="240"/>
      <c r="D29" s="82"/>
      <c r="E29" s="41" t="s">
        <v>37</v>
      </c>
      <c r="F29" s="41"/>
      <c r="G29" s="40"/>
      <c r="H29" s="41"/>
      <c r="I29" s="43"/>
      <c r="J29" s="43"/>
      <c r="K29" s="41">
        <v>1</v>
      </c>
      <c r="L29" s="19">
        <f t="shared" si="0"/>
        <v>70</v>
      </c>
      <c r="M29" s="93">
        <f t="shared" si="1"/>
        <v>70</v>
      </c>
      <c r="N29" s="122" t="s">
        <v>51</v>
      </c>
      <c r="O29" s="238"/>
      <c r="P29" s="45"/>
      <c r="Q29" s="22">
        <v>0</v>
      </c>
      <c r="R29" s="23">
        <f t="shared" si="12"/>
        <v>0</v>
      </c>
      <c r="T29" s="24">
        <v>70</v>
      </c>
      <c r="U29" s="24"/>
      <c r="V29" s="24"/>
      <c r="W29" s="24"/>
      <c r="X29" s="24"/>
      <c r="Y29" s="24"/>
      <c r="Z29" s="25">
        <f>SUM(T29:Y29)</f>
        <v>70</v>
      </c>
    </row>
    <row r="30" spans="2:26" customFormat="1" ht="14.25" customHeight="1" x14ac:dyDescent="0.25">
      <c r="B30" s="174" t="s">
        <v>74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68"/>
      <c r="T30" s="53"/>
      <c r="U30" s="54"/>
      <c r="V30" s="54"/>
      <c r="W30" s="54"/>
      <c r="X30" s="54"/>
      <c r="Y30" s="54"/>
      <c r="Z30" s="55"/>
    </row>
    <row r="31" spans="2:26" ht="12.75" customHeight="1" x14ac:dyDescent="0.2">
      <c r="B31" s="222" t="s">
        <v>279</v>
      </c>
      <c r="C31" s="189" t="s">
        <v>280</v>
      </c>
      <c r="D31" s="189" t="s">
        <v>170</v>
      </c>
      <c r="E31" s="38" t="s">
        <v>67</v>
      </c>
      <c r="F31" s="38" t="s">
        <v>17</v>
      </c>
      <c r="G31" s="38" t="s">
        <v>10</v>
      </c>
      <c r="H31" s="38" t="s">
        <v>69</v>
      </c>
      <c r="I31" s="38"/>
      <c r="J31" s="38"/>
      <c r="K31" s="39">
        <v>4</v>
      </c>
      <c r="L31" s="19">
        <f t="shared" ref="L31:L38" si="13">Z31*K31</f>
        <v>60</v>
      </c>
      <c r="M31" s="143">
        <f>L31+L32</f>
        <v>94</v>
      </c>
      <c r="N31" s="137" t="s">
        <v>41</v>
      </c>
      <c r="O31" s="183"/>
      <c r="Q31" s="166">
        <v>0</v>
      </c>
      <c r="R31" s="168">
        <f t="shared" ref="R31" si="14">Q31*M31</f>
        <v>0</v>
      </c>
      <c r="T31" s="24">
        <v>5</v>
      </c>
      <c r="U31" s="24"/>
      <c r="V31" s="24">
        <v>5</v>
      </c>
      <c r="W31" s="24">
        <v>5</v>
      </c>
      <c r="X31" s="24"/>
      <c r="Y31" s="24"/>
      <c r="Z31" s="25">
        <f t="shared" ref="Z31:Z38" si="15">SUM(T31:Y31)</f>
        <v>15</v>
      </c>
    </row>
    <row r="32" spans="2:26" x14ac:dyDescent="0.2">
      <c r="B32" s="224"/>
      <c r="C32" s="190"/>
      <c r="D32" s="221"/>
      <c r="E32" s="38" t="s">
        <v>68</v>
      </c>
      <c r="F32" s="38" t="s">
        <v>13</v>
      </c>
      <c r="G32" s="38" t="s">
        <v>10</v>
      </c>
      <c r="H32" s="38"/>
      <c r="I32" s="38"/>
      <c r="J32" s="38"/>
      <c r="K32" s="39">
        <v>2</v>
      </c>
      <c r="L32" s="19">
        <f t="shared" si="13"/>
        <v>34</v>
      </c>
      <c r="M32" s="144"/>
      <c r="N32" s="184"/>
      <c r="O32" s="185"/>
      <c r="Q32" s="167"/>
      <c r="R32" s="169"/>
      <c r="T32" s="24">
        <v>10</v>
      </c>
      <c r="U32" s="24">
        <v>2</v>
      </c>
      <c r="V32" s="24">
        <v>5</v>
      </c>
      <c r="W32" s="24"/>
      <c r="X32" s="24"/>
      <c r="Y32" s="24"/>
      <c r="Z32" s="25">
        <f t="shared" si="15"/>
        <v>17</v>
      </c>
    </row>
    <row r="33" spans="2:28" ht="25.5" x14ac:dyDescent="0.2">
      <c r="B33" s="222" t="s">
        <v>281</v>
      </c>
      <c r="C33" s="189" t="s">
        <v>282</v>
      </c>
      <c r="D33" s="189" t="s">
        <v>377</v>
      </c>
      <c r="E33" s="189" t="s">
        <v>182</v>
      </c>
      <c r="F33" s="141" t="s">
        <v>17</v>
      </c>
      <c r="G33" s="38" t="s">
        <v>14</v>
      </c>
      <c r="H33" s="38" t="s">
        <v>69</v>
      </c>
      <c r="I33" s="47" t="s">
        <v>24</v>
      </c>
      <c r="J33" s="38"/>
      <c r="K33" s="39">
        <v>4</v>
      </c>
      <c r="L33" s="19">
        <f t="shared" si="13"/>
        <v>72</v>
      </c>
      <c r="M33" s="143">
        <f>L33+L34</f>
        <v>136</v>
      </c>
      <c r="N33" s="137" t="s">
        <v>22</v>
      </c>
      <c r="O33" s="183"/>
      <c r="Q33" s="166">
        <v>0</v>
      </c>
      <c r="R33" s="168">
        <f t="shared" ref="R33" si="16">Q33*M33</f>
        <v>0</v>
      </c>
      <c r="T33" s="24">
        <v>10</v>
      </c>
      <c r="U33" s="24"/>
      <c r="V33" s="24"/>
      <c r="W33" s="24">
        <v>5</v>
      </c>
      <c r="X33" s="24">
        <v>3</v>
      </c>
      <c r="Y33" s="24"/>
      <c r="Z33" s="25">
        <f t="shared" si="15"/>
        <v>18</v>
      </c>
    </row>
    <row r="34" spans="2:28" ht="25.5" x14ac:dyDescent="0.2">
      <c r="B34" s="224"/>
      <c r="C34" s="190"/>
      <c r="D34" s="190"/>
      <c r="E34" s="190"/>
      <c r="F34" s="142"/>
      <c r="G34" s="38" t="s">
        <v>340</v>
      </c>
      <c r="H34" s="38" t="s">
        <v>69</v>
      </c>
      <c r="I34" s="47" t="s">
        <v>24</v>
      </c>
      <c r="J34" s="38"/>
      <c r="K34" s="39">
        <v>4</v>
      </c>
      <c r="L34" s="19">
        <f t="shared" si="13"/>
        <v>64</v>
      </c>
      <c r="M34" s="144"/>
      <c r="N34" s="184"/>
      <c r="O34" s="185"/>
      <c r="Q34" s="167"/>
      <c r="R34" s="169"/>
      <c r="T34" s="24">
        <v>10</v>
      </c>
      <c r="U34" s="24"/>
      <c r="V34" s="24">
        <v>-2</v>
      </c>
      <c r="W34" s="24">
        <v>5</v>
      </c>
      <c r="X34" s="24">
        <v>3</v>
      </c>
      <c r="Y34" s="24"/>
      <c r="Z34" s="25">
        <f t="shared" si="15"/>
        <v>16</v>
      </c>
    </row>
    <row r="35" spans="2:28" ht="25.5" x14ac:dyDescent="0.2">
      <c r="B35" s="223" t="s">
        <v>63</v>
      </c>
      <c r="C35" s="91" t="s">
        <v>270</v>
      </c>
      <c r="D35" s="67" t="s">
        <v>169</v>
      </c>
      <c r="E35" s="38" t="s">
        <v>63</v>
      </c>
      <c r="F35" s="38" t="s">
        <v>13</v>
      </c>
      <c r="G35" s="38" t="s">
        <v>14</v>
      </c>
      <c r="H35" s="38" t="s">
        <v>88</v>
      </c>
      <c r="I35" s="38"/>
      <c r="J35" s="38"/>
      <c r="K35" s="39">
        <v>4</v>
      </c>
      <c r="L35" s="19">
        <f t="shared" si="13"/>
        <v>52</v>
      </c>
      <c r="M35" s="93">
        <f t="shared" ref="M35:M37" si="17">L35</f>
        <v>52</v>
      </c>
      <c r="N35" s="218" t="s">
        <v>22</v>
      </c>
      <c r="O35" s="220"/>
      <c r="Q35" s="94">
        <v>0</v>
      </c>
      <c r="R35" s="95">
        <f t="shared" ref="R35" si="18">Q35*M35</f>
        <v>0</v>
      </c>
      <c r="T35" s="24">
        <v>8</v>
      </c>
      <c r="U35" s="24">
        <v>2</v>
      </c>
      <c r="V35" s="24"/>
      <c r="W35" s="24">
        <v>3</v>
      </c>
      <c r="X35" s="24"/>
      <c r="Y35" s="24"/>
      <c r="Z35" s="25">
        <f t="shared" si="15"/>
        <v>13</v>
      </c>
    </row>
    <row r="36" spans="2:28" ht="25.5" x14ac:dyDescent="0.2">
      <c r="B36" s="223"/>
      <c r="C36" s="90" t="s">
        <v>283</v>
      </c>
      <c r="D36" s="67" t="s">
        <v>169</v>
      </c>
      <c r="E36" s="38" t="s">
        <v>63</v>
      </c>
      <c r="F36" s="38" t="s">
        <v>17</v>
      </c>
      <c r="G36" s="38" t="s">
        <v>14</v>
      </c>
      <c r="H36" s="38" t="s">
        <v>69</v>
      </c>
      <c r="I36" s="38"/>
      <c r="J36" s="38"/>
      <c r="K36" s="39">
        <v>4</v>
      </c>
      <c r="L36" s="19">
        <f t="shared" si="13"/>
        <v>52</v>
      </c>
      <c r="M36" s="93">
        <f t="shared" si="17"/>
        <v>52</v>
      </c>
      <c r="N36" s="218" t="s">
        <v>41</v>
      </c>
      <c r="O36" s="220"/>
      <c r="Q36" s="94">
        <v>0</v>
      </c>
      <c r="R36" s="95">
        <f t="shared" ref="R36" si="19">Q36*M36</f>
        <v>0</v>
      </c>
      <c r="T36" s="24">
        <v>8</v>
      </c>
      <c r="U36" s="24"/>
      <c r="V36" s="24"/>
      <c r="W36" s="24">
        <v>5</v>
      </c>
      <c r="X36" s="24"/>
      <c r="Y36" s="24"/>
      <c r="Z36" s="25">
        <f t="shared" si="15"/>
        <v>13</v>
      </c>
    </row>
    <row r="37" spans="2:28" ht="25.5" customHeight="1" x14ac:dyDescent="0.2">
      <c r="B37" s="224"/>
      <c r="C37" s="124" t="s">
        <v>284</v>
      </c>
      <c r="D37" s="67" t="s">
        <v>169</v>
      </c>
      <c r="E37" s="38" t="s">
        <v>63</v>
      </c>
      <c r="F37" s="38" t="s">
        <v>17</v>
      </c>
      <c r="G37" s="39" t="s">
        <v>14</v>
      </c>
      <c r="H37" s="38" t="s">
        <v>69</v>
      </c>
      <c r="I37" s="38"/>
      <c r="J37" s="38"/>
      <c r="K37" s="38">
        <v>4</v>
      </c>
      <c r="L37" s="19">
        <f t="shared" si="13"/>
        <v>52</v>
      </c>
      <c r="M37" s="93">
        <f t="shared" si="17"/>
        <v>52</v>
      </c>
      <c r="N37" s="218" t="s">
        <v>41</v>
      </c>
      <c r="O37" s="220"/>
      <c r="Q37" s="22">
        <v>0</v>
      </c>
      <c r="R37" s="23">
        <f t="shared" ref="R37:R38" si="20">Q37*M37</f>
        <v>0</v>
      </c>
      <c r="T37" s="24">
        <v>8</v>
      </c>
      <c r="U37" s="24"/>
      <c r="V37" s="24"/>
      <c r="W37" s="24">
        <v>5</v>
      </c>
      <c r="X37" s="24"/>
      <c r="Y37" s="24"/>
      <c r="Z37" s="25">
        <f t="shared" si="15"/>
        <v>13</v>
      </c>
    </row>
    <row r="38" spans="2:28" s="4" customFormat="1" ht="15" customHeight="1" x14ac:dyDescent="0.2">
      <c r="B38" s="100" t="s">
        <v>285</v>
      </c>
      <c r="C38" s="100" t="s">
        <v>272</v>
      </c>
      <c r="D38" s="58" t="s">
        <v>171</v>
      </c>
      <c r="E38" s="8" t="s">
        <v>95</v>
      </c>
      <c r="F38" s="8" t="s">
        <v>17</v>
      </c>
      <c r="G38" s="8" t="s">
        <v>11</v>
      </c>
      <c r="H38" s="8" t="s">
        <v>286</v>
      </c>
      <c r="I38" s="8" t="s">
        <v>16</v>
      </c>
      <c r="J38" s="8"/>
      <c r="K38" s="9">
        <v>4</v>
      </c>
      <c r="L38" s="19">
        <f t="shared" si="13"/>
        <v>52</v>
      </c>
      <c r="M38" s="19">
        <f t="shared" ref="M38" si="21">L38</f>
        <v>52</v>
      </c>
      <c r="N38" s="345" t="s">
        <v>41</v>
      </c>
      <c r="O38" s="346"/>
      <c r="P38" s="21"/>
      <c r="Q38" s="22">
        <v>0</v>
      </c>
      <c r="R38" s="23">
        <f t="shared" si="20"/>
        <v>0</v>
      </c>
      <c r="S38" s="21"/>
      <c r="T38" s="24">
        <v>7</v>
      </c>
      <c r="U38" s="24"/>
      <c r="V38" s="24"/>
      <c r="W38" s="24">
        <v>3</v>
      </c>
      <c r="X38" s="24">
        <v>3</v>
      </c>
      <c r="Y38" s="24"/>
      <c r="Z38" s="25">
        <f t="shared" si="15"/>
        <v>13</v>
      </c>
    </row>
    <row r="39" spans="2:28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2:28" x14ac:dyDescent="0.2">
      <c r="Q40" s="18">
        <f>SUM(Q5:Q39)</f>
        <v>1</v>
      </c>
      <c r="R40" s="18">
        <f>SUM(R5:R39)</f>
        <v>0</v>
      </c>
    </row>
    <row r="41" spans="2:28" customFormat="1" ht="15.75" x14ac:dyDescent="0.25">
      <c r="B41" s="304" t="s">
        <v>120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6"/>
      <c r="P41" s="17"/>
      <c r="Q41" s="17"/>
      <c r="R41" s="17"/>
      <c r="S41" s="17"/>
      <c r="T41" s="161" t="s">
        <v>36</v>
      </c>
      <c r="U41" s="162"/>
      <c r="V41" s="162"/>
      <c r="W41" s="162"/>
      <c r="X41" s="162"/>
      <c r="Y41" s="162"/>
      <c r="Z41" s="163"/>
      <c r="AA41" s="17"/>
      <c r="AB41" s="17"/>
    </row>
    <row r="42" spans="2:28" customFormat="1" ht="15" x14ac:dyDescent="0.25">
      <c r="B42" s="150" t="s">
        <v>3</v>
      </c>
      <c r="C42" s="151"/>
      <c r="D42" s="145" t="s">
        <v>167</v>
      </c>
      <c r="E42" s="158" t="s">
        <v>4</v>
      </c>
      <c r="F42" s="158" t="s">
        <v>0</v>
      </c>
      <c r="G42" s="158" t="s">
        <v>1</v>
      </c>
      <c r="H42" s="158" t="s">
        <v>7</v>
      </c>
      <c r="I42" s="160" t="s">
        <v>25</v>
      </c>
      <c r="J42" s="160"/>
      <c r="K42" s="145" t="s">
        <v>5</v>
      </c>
      <c r="L42" s="145" t="s">
        <v>70</v>
      </c>
      <c r="M42" s="145" t="s">
        <v>71</v>
      </c>
      <c r="N42" s="154" t="s">
        <v>6</v>
      </c>
      <c r="O42" s="155"/>
      <c r="P42" s="17"/>
      <c r="Q42" s="17"/>
      <c r="R42" s="17"/>
      <c r="S42" s="17"/>
      <c r="T42" s="164" t="s">
        <v>28</v>
      </c>
      <c r="U42" s="164" t="s">
        <v>0</v>
      </c>
      <c r="V42" s="164" t="s">
        <v>1</v>
      </c>
      <c r="W42" s="164" t="s">
        <v>29</v>
      </c>
      <c r="X42" s="164" t="s">
        <v>30</v>
      </c>
      <c r="Y42" s="164" t="s">
        <v>31</v>
      </c>
      <c r="Z42" s="164" t="s">
        <v>32</v>
      </c>
      <c r="AA42" s="17"/>
      <c r="AB42" s="17"/>
    </row>
    <row r="43" spans="2:28" customFormat="1" ht="15" x14ac:dyDescent="0.25">
      <c r="B43" s="152"/>
      <c r="C43" s="153"/>
      <c r="D43" s="146"/>
      <c r="E43" s="159"/>
      <c r="F43" s="159"/>
      <c r="G43" s="159"/>
      <c r="H43" s="159"/>
      <c r="I43" s="2" t="s">
        <v>30</v>
      </c>
      <c r="J43" s="2" t="s">
        <v>31</v>
      </c>
      <c r="K43" s="146"/>
      <c r="L43" s="146"/>
      <c r="M43" s="146"/>
      <c r="N43" s="156"/>
      <c r="O43" s="157"/>
      <c r="P43" s="17"/>
      <c r="Q43" s="17"/>
      <c r="R43" s="17"/>
      <c r="S43" s="17"/>
      <c r="T43" s="165"/>
      <c r="U43" s="165"/>
      <c r="V43" s="165"/>
      <c r="W43" s="165"/>
      <c r="X43" s="165"/>
      <c r="Y43" s="165"/>
      <c r="Z43" s="165"/>
      <c r="AA43" s="17"/>
      <c r="AB43" s="17"/>
    </row>
    <row r="44" spans="2:28" customFormat="1" ht="15" x14ac:dyDescent="0.25">
      <c r="B44" s="174" t="s">
        <v>288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17"/>
      <c r="Q44" s="17"/>
      <c r="R44" s="17"/>
      <c r="S44" s="17"/>
      <c r="T44" s="53"/>
      <c r="U44" s="54"/>
      <c r="V44" s="54"/>
      <c r="W44" s="54"/>
      <c r="X44" s="54"/>
      <c r="Y44" s="54"/>
      <c r="Z44" s="55"/>
      <c r="AA44" s="17"/>
      <c r="AB44" s="17"/>
    </row>
    <row r="45" spans="2:28" ht="12.75" customHeight="1" x14ac:dyDescent="0.2">
      <c r="B45" s="179" t="s">
        <v>289</v>
      </c>
      <c r="C45" s="180"/>
      <c r="D45" s="189" t="s">
        <v>170</v>
      </c>
      <c r="E45" s="38" t="s">
        <v>67</v>
      </c>
      <c r="F45" s="38" t="s">
        <v>17</v>
      </c>
      <c r="G45" s="38" t="s">
        <v>14</v>
      </c>
      <c r="H45" s="38" t="s">
        <v>69</v>
      </c>
      <c r="I45" s="38"/>
      <c r="J45" s="38"/>
      <c r="K45" s="41">
        <v>4</v>
      </c>
      <c r="L45" s="19">
        <v>0</v>
      </c>
      <c r="M45" s="143">
        <f>L45+L46</f>
        <v>0</v>
      </c>
      <c r="N45" s="300" t="s">
        <v>290</v>
      </c>
      <c r="O45" s="301"/>
      <c r="Q45" s="166">
        <v>0</v>
      </c>
      <c r="R45" s="168">
        <f t="shared" ref="R45" si="22">Q45*M45</f>
        <v>0</v>
      </c>
      <c r="T45" s="24"/>
      <c r="U45" s="24"/>
      <c r="V45" s="24"/>
      <c r="W45" s="24"/>
      <c r="X45" s="24"/>
      <c r="Y45" s="24"/>
      <c r="Z45" s="25">
        <f t="shared" ref="Z45:Z48" si="23">SUM(T45:Y45)</f>
        <v>0</v>
      </c>
    </row>
    <row r="46" spans="2:28" x14ac:dyDescent="0.2">
      <c r="B46" s="315"/>
      <c r="C46" s="316"/>
      <c r="D46" s="190"/>
      <c r="E46" s="38" t="s">
        <v>68</v>
      </c>
      <c r="F46" s="38" t="s">
        <v>17</v>
      </c>
      <c r="G46" s="38" t="s">
        <v>14</v>
      </c>
      <c r="H46" s="38"/>
      <c r="I46" s="38" t="s">
        <v>68</v>
      </c>
      <c r="J46" s="38"/>
      <c r="K46" s="41">
        <v>2</v>
      </c>
      <c r="L46" s="19">
        <v>0</v>
      </c>
      <c r="M46" s="144"/>
      <c r="N46" s="302"/>
      <c r="O46" s="303"/>
      <c r="Q46" s="167"/>
      <c r="R46" s="169"/>
      <c r="T46" s="24"/>
      <c r="U46" s="24"/>
      <c r="V46" s="24"/>
      <c r="W46" s="24"/>
      <c r="X46" s="24"/>
      <c r="Y46" s="24"/>
      <c r="Z46" s="25">
        <f t="shared" si="23"/>
        <v>0</v>
      </c>
    </row>
    <row r="47" spans="2:28" ht="12.75" customHeight="1" x14ac:dyDescent="0.2">
      <c r="B47" s="315"/>
      <c r="C47" s="316"/>
      <c r="D47" s="189" t="s">
        <v>170</v>
      </c>
      <c r="E47" s="38" t="s">
        <v>67</v>
      </c>
      <c r="F47" s="38" t="s">
        <v>17</v>
      </c>
      <c r="G47" s="38" t="s">
        <v>340</v>
      </c>
      <c r="H47" s="38" t="s">
        <v>69</v>
      </c>
      <c r="I47" s="38"/>
      <c r="J47" s="38"/>
      <c r="K47" s="41">
        <v>4</v>
      </c>
      <c r="L47" s="19">
        <v>0</v>
      </c>
      <c r="M47" s="143">
        <f>L47+L48</f>
        <v>0</v>
      </c>
      <c r="N47" s="300" t="s">
        <v>291</v>
      </c>
      <c r="O47" s="301"/>
      <c r="Q47" s="166">
        <v>0</v>
      </c>
      <c r="R47" s="168">
        <f t="shared" ref="R47" si="24">Q47*M47</f>
        <v>0</v>
      </c>
      <c r="T47" s="24"/>
      <c r="U47" s="24"/>
      <c r="V47" s="24"/>
      <c r="W47" s="24"/>
      <c r="X47" s="24"/>
      <c r="Y47" s="24"/>
      <c r="Z47" s="25">
        <f t="shared" si="23"/>
        <v>0</v>
      </c>
    </row>
    <row r="48" spans="2:28" x14ac:dyDescent="0.2">
      <c r="B48" s="181"/>
      <c r="C48" s="182"/>
      <c r="D48" s="190"/>
      <c r="E48" s="38" t="s">
        <v>68</v>
      </c>
      <c r="F48" s="38" t="s">
        <v>17</v>
      </c>
      <c r="G48" s="38" t="s">
        <v>340</v>
      </c>
      <c r="H48" s="38"/>
      <c r="I48" s="38" t="s">
        <v>68</v>
      </c>
      <c r="J48" s="38"/>
      <c r="K48" s="41">
        <v>2</v>
      </c>
      <c r="L48" s="19">
        <v>0</v>
      </c>
      <c r="M48" s="144"/>
      <c r="N48" s="302"/>
      <c r="O48" s="303"/>
      <c r="Q48" s="167"/>
      <c r="R48" s="169"/>
      <c r="T48" s="24"/>
      <c r="U48" s="24"/>
      <c r="V48" s="24"/>
      <c r="W48" s="24"/>
      <c r="X48" s="24"/>
      <c r="Y48" s="24"/>
      <c r="Z48" s="25">
        <f t="shared" si="23"/>
        <v>0</v>
      </c>
    </row>
    <row r="49" spans="2:26" x14ac:dyDescent="0.2">
      <c r="B49" s="174" t="s">
        <v>292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6"/>
      <c r="Q49" s="18"/>
      <c r="R49" s="18"/>
      <c r="T49" s="53"/>
      <c r="U49" s="54"/>
      <c r="V49" s="54"/>
      <c r="W49" s="54"/>
      <c r="X49" s="54"/>
      <c r="Y49" s="54"/>
      <c r="Z49" s="55"/>
    </row>
    <row r="50" spans="2:26" ht="25.5" customHeight="1" x14ac:dyDescent="0.2">
      <c r="B50" s="348" t="s">
        <v>293</v>
      </c>
      <c r="C50" s="349"/>
      <c r="D50" s="69"/>
      <c r="E50" s="20" t="s">
        <v>2</v>
      </c>
      <c r="F50" s="20"/>
      <c r="G50" s="20"/>
      <c r="H50" s="20"/>
      <c r="I50" s="20"/>
      <c r="J50" s="20"/>
      <c r="K50" s="3">
        <v>1</v>
      </c>
      <c r="L50" s="19">
        <f t="shared" ref="L50:L55" si="25">Z50*K50</f>
        <v>20</v>
      </c>
      <c r="M50" s="93">
        <f>L50</f>
        <v>20</v>
      </c>
      <c r="N50" s="206">
        <v>1</v>
      </c>
      <c r="O50" s="204"/>
      <c r="P50" s="21"/>
      <c r="Q50" s="22">
        <v>1</v>
      </c>
      <c r="R50" s="23">
        <f>Q50*M50</f>
        <v>20</v>
      </c>
      <c r="S50" s="21"/>
      <c r="T50" s="24">
        <v>20</v>
      </c>
      <c r="U50" s="24"/>
      <c r="V50" s="24"/>
      <c r="W50" s="24"/>
      <c r="X50" s="24"/>
      <c r="Y50" s="24"/>
      <c r="Z50" s="25">
        <f>SUM(T50:Y50)</f>
        <v>20</v>
      </c>
    </row>
    <row r="51" spans="2:26" ht="25.5" x14ac:dyDescent="0.2">
      <c r="B51" s="186" t="s">
        <v>294</v>
      </c>
      <c r="C51" s="187"/>
      <c r="D51" s="22" t="s">
        <v>168</v>
      </c>
      <c r="E51" s="22" t="s">
        <v>61</v>
      </c>
      <c r="F51" s="38" t="s">
        <v>17</v>
      </c>
      <c r="G51" s="38" t="s">
        <v>14</v>
      </c>
      <c r="H51" s="38"/>
      <c r="I51" s="38" t="s">
        <v>62</v>
      </c>
      <c r="J51" s="47" t="s">
        <v>24</v>
      </c>
      <c r="K51" s="38">
        <v>4</v>
      </c>
      <c r="L51" s="19">
        <f t="shared" si="25"/>
        <v>0</v>
      </c>
      <c r="M51" s="19">
        <f t="shared" ref="M51" si="26">L51</f>
        <v>0</v>
      </c>
      <c r="N51" s="347">
        <v>1</v>
      </c>
      <c r="O51" s="219"/>
      <c r="Q51" s="22">
        <v>0</v>
      </c>
      <c r="R51" s="23">
        <f t="shared" ref="R51:R52" si="27">Q51*M51</f>
        <v>0</v>
      </c>
      <c r="T51" s="24"/>
      <c r="U51" s="24"/>
      <c r="V51" s="24"/>
      <c r="W51" s="24"/>
      <c r="X51" s="24"/>
      <c r="Y51" s="24"/>
      <c r="Z51" s="25">
        <f t="shared" ref="Z51:Z55" si="28">SUM(T51:Y51)</f>
        <v>0</v>
      </c>
    </row>
    <row r="52" spans="2:26" ht="12.75" customHeight="1" x14ac:dyDescent="0.2">
      <c r="B52" s="179" t="s">
        <v>295</v>
      </c>
      <c r="C52" s="180"/>
      <c r="D52" s="189" t="s">
        <v>170</v>
      </c>
      <c r="E52" s="38" t="s">
        <v>67</v>
      </c>
      <c r="F52" s="38" t="s">
        <v>17</v>
      </c>
      <c r="G52" s="38" t="s">
        <v>14</v>
      </c>
      <c r="H52" s="38" t="s">
        <v>69</v>
      </c>
      <c r="I52" s="38"/>
      <c r="J52" s="38"/>
      <c r="K52" s="39">
        <v>4</v>
      </c>
      <c r="L52" s="19">
        <f t="shared" si="25"/>
        <v>0</v>
      </c>
      <c r="M52" s="143">
        <f>L52+L53</f>
        <v>0</v>
      </c>
      <c r="N52" s="226" t="s">
        <v>8</v>
      </c>
      <c r="O52" s="226" t="s">
        <v>51</v>
      </c>
      <c r="Q52" s="166">
        <v>0</v>
      </c>
      <c r="R52" s="168">
        <f t="shared" si="27"/>
        <v>0</v>
      </c>
      <c r="T52" s="24"/>
      <c r="U52" s="24"/>
      <c r="V52" s="24"/>
      <c r="W52" s="24"/>
      <c r="X52" s="24"/>
      <c r="Y52" s="24"/>
      <c r="Z52" s="25">
        <f t="shared" si="28"/>
        <v>0</v>
      </c>
    </row>
    <row r="53" spans="2:26" x14ac:dyDescent="0.2">
      <c r="B53" s="315"/>
      <c r="C53" s="316"/>
      <c r="D53" s="190"/>
      <c r="E53" s="38" t="s">
        <v>68</v>
      </c>
      <c r="F53" s="38" t="s">
        <v>17</v>
      </c>
      <c r="G53" s="38" t="s">
        <v>14</v>
      </c>
      <c r="H53" s="38"/>
      <c r="I53" s="38" t="s">
        <v>68</v>
      </c>
      <c r="J53" s="38"/>
      <c r="K53" s="39">
        <v>2</v>
      </c>
      <c r="L53" s="19">
        <f t="shared" si="25"/>
        <v>0</v>
      </c>
      <c r="M53" s="144"/>
      <c r="N53" s="227"/>
      <c r="O53" s="239"/>
      <c r="Q53" s="167"/>
      <c r="R53" s="169"/>
      <c r="T53" s="24"/>
      <c r="U53" s="24"/>
      <c r="V53" s="24"/>
      <c r="W53" s="24"/>
      <c r="X53" s="24"/>
      <c r="Y53" s="24"/>
      <c r="Z53" s="25">
        <f t="shared" si="28"/>
        <v>0</v>
      </c>
    </row>
    <row r="54" spans="2:26" x14ac:dyDescent="0.2">
      <c r="B54" s="315"/>
      <c r="C54" s="316"/>
      <c r="D54" s="189" t="s">
        <v>170</v>
      </c>
      <c r="E54" s="38" t="s">
        <v>67</v>
      </c>
      <c r="F54" s="38" t="s">
        <v>17</v>
      </c>
      <c r="G54" s="38" t="s">
        <v>340</v>
      </c>
      <c r="H54" s="38" t="s">
        <v>69</v>
      </c>
      <c r="I54" s="38"/>
      <c r="J54" s="38"/>
      <c r="K54" s="39">
        <v>4</v>
      </c>
      <c r="L54" s="19">
        <f t="shared" si="25"/>
        <v>0</v>
      </c>
      <c r="M54" s="143">
        <f>L54+L55</f>
        <v>0</v>
      </c>
      <c r="N54" s="226" t="s">
        <v>22</v>
      </c>
      <c r="O54" s="239"/>
      <c r="Q54" s="166">
        <v>0</v>
      </c>
      <c r="R54" s="168">
        <f t="shared" ref="R54" si="29">Q54*M54</f>
        <v>0</v>
      </c>
      <c r="T54" s="24"/>
      <c r="U54" s="24"/>
      <c r="V54" s="24"/>
      <c r="W54" s="24"/>
      <c r="X54" s="24"/>
      <c r="Y54" s="24"/>
      <c r="Z54" s="25">
        <f t="shared" si="28"/>
        <v>0</v>
      </c>
    </row>
    <row r="55" spans="2:26" x14ac:dyDescent="0.2">
      <c r="B55" s="181"/>
      <c r="C55" s="182"/>
      <c r="D55" s="190"/>
      <c r="E55" s="38" t="s">
        <v>68</v>
      </c>
      <c r="F55" s="38" t="s">
        <v>17</v>
      </c>
      <c r="G55" s="38" t="s">
        <v>340</v>
      </c>
      <c r="H55" s="38"/>
      <c r="I55" s="38" t="s">
        <v>68</v>
      </c>
      <c r="J55" s="38"/>
      <c r="K55" s="38">
        <v>2</v>
      </c>
      <c r="L55" s="19">
        <f t="shared" si="25"/>
        <v>0</v>
      </c>
      <c r="M55" s="144"/>
      <c r="N55" s="227"/>
      <c r="O55" s="227"/>
      <c r="Q55" s="167"/>
      <c r="R55" s="169"/>
      <c r="T55" s="24"/>
      <c r="U55" s="24"/>
      <c r="V55" s="24"/>
      <c r="W55" s="24"/>
      <c r="X55" s="24"/>
      <c r="Y55" s="24"/>
      <c r="Z55" s="25">
        <f t="shared" si="28"/>
        <v>0</v>
      </c>
    </row>
    <row r="56" spans="2:26" x14ac:dyDescent="0.2">
      <c r="Q56" s="125"/>
      <c r="R56" s="125"/>
    </row>
    <row r="57" spans="2:26" x14ac:dyDescent="0.2">
      <c r="B57" s="193" t="s">
        <v>287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5"/>
      <c r="Q57" s="121">
        <f>SUM(Q40:Q56)</f>
        <v>2</v>
      </c>
      <c r="R57" s="121">
        <f>SUM(R40:R56)</f>
        <v>20</v>
      </c>
    </row>
    <row r="58" spans="2:26" x14ac:dyDescent="0.2">
      <c r="B58" s="290" t="s">
        <v>182</v>
      </c>
      <c r="C58" s="290"/>
      <c r="D58" s="186" t="s">
        <v>183</v>
      </c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7"/>
    </row>
  </sheetData>
  <mergeCells count="152">
    <mergeCell ref="Q15:Q16"/>
    <mergeCell ref="R15:R16"/>
    <mergeCell ref="N37:O37"/>
    <mergeCell ref="N38:O38"/>
    <mergeCell ref="B57:O57"/>
    <mergeCell ref="Q52:Q53"/>
    <mergeCell ref="R52:R53"/>
    <mergeCell ref="Q54:Q55"/>
    <mergeCell ref="R54:R55"/>
    <mergeCell ref="D15:D18"/>
    <mergeCell ref="M15:M16"/>
    <mergeCell ref="D19:D22"/>
    <mergeCell ref="Q17:Q18"/>
    <mergeCell ref="B27:C27"/>
    <mergeCell ref="N27:O27"/>
    <mergeCell ref="O28:O29"/>
    <mergeCell ref="Q23:Q24"/>
    <mergeCell ref="R23:R24"/>
    <mergeCell ref="Q25:Q26"/>
    <mergeCell ref="R25:R26"/>
    <mergeCell ref="M23:M24"/>
    <mergeCell ref="N23:N24"/>
    <mergeCell ref="O23:O26"/>
    <mergeCell ref="M21:M22"/>
    <mergeCell ref="O12:O14"/>
    <mergeCell ref="Q31:Q32"/>
    <mergeCell ref="R31:R32"/>
    <mergeCell ref="C33:C34"/>
    <mergeCell ref="D33:D34"/>
    <mergeCell ref="M33:M34"/>
    <mergeCell ref="Q33:Q34"/>
    <mergeCell ref="R33:R34"/>
    <mergeCell ref="B28:C28"/>
    <mergeCell ref="B29:C29"/>
    <mergeCell ref="B30:N30"/>
    <mergeCell ref="C31:C32"/>
    <mergeCell ref="D31:D32"/>
    <mergeCell ref="M31:M32"/>
    <mergeCell ref="B31:B32"/>
    <mergeCell ref="N31:O32"/>
    <mergeCell ref="R17:R18"/>
    <mergeCell ref="B33:B34"/>
    <mergeCell ref="E33:E34"/>
    <mergeCell ref="F33:F34"/>
    <mergeCell ref="N33:O34"/>
    <mergeCell ref="Q19:Q20"/>
    <mergeCell ref="R19:R20"/>
    <mergeCell ref="C15:C18"/>
    <mergeCell ref="C19:C22"/>
    <mergeCell ref="M19:M20"/>
    <mergeCell ref="B15:B26"/>
    <mergeCell ref="M25:M26"/>
    <mergeCell ref="N25:N26"/>
    <mergeCell ref="N21:N22"/>
    <mergeCell ref="O19:O22"/>
    <mergeCell ref="C23:C26"/>
    <mergeCell ref="D23:D26"/>
    <mergeCell ref="Q21:Q22"/>
    <mergeCell ref="R21:R22"/>
    <mergeCell ref="B5:C5"/>
    <mergeCell ref="N5:O5"/>
    <mergeCell ref="B6:C6"/>
    <mergeCell ref="N6:O6"/>
    <mergeCell ref="B7:O7"/>
    <mergeCell ref="T3:T4"/>
    <mergeCell ref="U3:U4"/>
    <mergeCell ref="N9:O11"/>
    <mergeCell ref="N15:N16"/>
    <mergeCell ref="N17:N18"/>
    <mergeCell ref="O15:O18"/>
    <mergeCell ref="N19:N20"/>
    <mergeCell ref="B8:B14"/>
    <mergeCell ref="N8:O8"/>
    <mergeCell ref="C9:C11"/>
    <mergeCell ref="D9:D11"/>
    <mergeCell ref="E9:E10"/>
    <mergeCell ref="C12:C14"/>
    <mergeCell ref="D12:D14"/>
    <mergeCell ref="E13:E14"/>
    <mergeCell ref="N13:N14"/>
    <mergeCell ref="M17:M18"/>
    <mergeCell ref="V3:V4"/>
    <mergeCell ref="W3:W4"/>
    <mergeCell ref="K3:K4"/>
    <mergeCell ref="L3:L4"/>
    <mergeCell ref="M3:M4"/>
    <mergeCell ref="N3:O4"/>
    <mergeCell ref="Q3:Q4"/>
    <mergeCell ref="R3:R4"/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58:C58"/>
    <mergeCell ref="D58:O58"/>
    <mergeCell ref="B35:B37"/>
    <mergeCell ref="N35:O35"/>
    <mergeCell ref="N36:O36"/>
    <mergeCell ref="B41:O41"/>
    <mergeCell ref="T41:Z41"/>
    <mergeCell ref="B42:C43"/>
    <mergeCell ref="D42:D43"/>
    <mergeCell ref="E42:E43"/>
    <mergeCell ref="F42:F43"/>
    <mergeCell ref="G42:G43"/>
    <mergeCell ref="H42:H43"/>
    <mergeCell ref="I42:J42"/>
    <mergeCell ref="K42:K43"/>
    <mergeCell ref="L42:L43"/>
    <mergeCell ref="M42:M43"/>
    <mergeCell ref="N42:O43"/>
    <mergeCell ref="T42:T43"/>
    <mergeCell ref="U42:U43"/>
    <mergeCell ref="V42:V43"/>
    <mergeCell ref="W42:W43"/>
    <mergeCell ref="X42:X43"/>
    <mergeCell ref="Y42:Y43"/>
    <mergeCell ref="Z42:Z43"/>
    <mergeCell ref="B44:O44"/>
    <mergeCell ref="N45:O46"/>
    <mergeCell ref="B45:C48"/>
    <mergeCell ref="D45:D46"/>
    <mergeCell ref="M45:M46"/>
    <mergeCell ref="Q45:Q46"/>
    <mergeCell ref="R45:R46"/>
    <mergeCell ref="D47:D48"/>
    <mergeCell ref="M47:M48"/>
    <mergeCell ref="Q47:Q48"/>
    <mergeCell ref="R47:R48"/>
    <mergeCell ref="B51:C51"/>
    <mergeCell ref="N51:O51"/>
    <mergeCell ref="N47:O48"/>
    <mergeCell ref="B49:O49"/>
    <mergeCell ref="B50:C50"/>
    <mergeCell ref="N50:O50"/>
    <mergeCell ref="D52:D53"/>
    <mergeCell ref="M52:M53"/>
    <mergeCell ref="D54:D55"/>
    <mergeCell ref="M54:M55"/>
    <mergeCell ref="B52:C55"/>
    <mergeCell ref="N52:N53"/>
    <mergeCell ref="N54:N55"/>
    <mergeCell ref="O52:O5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CB1A8-1679-4626-81CA-0F2A5CA6CD06}">
  <dimension ref="B1:Z71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6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2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296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222" t="s">
        <v>269</v>
      </c>
      <c r="C8" s="189" t="s">
        <v>297</v>
      </c>
      <c r="D8" s="189" t="s">
        <v>168</v>
      </c>
      <c r="E8" s="189" t="s">
        <v>101</v>
      </c>
      <c r="F8" s="141" t="s">
        <v>17</v>
      </c>
      <c r="G8" s="38" t="s">
        <v>11</v>
      </c>
      <c r="H8" s="38" t="s">
        <v>62</v>
      </c>
      <c r="I8" s="38" t="s">
        <v>62</v>
      </c>
      <c r="J8" s="38"/>
      <c r="K8" s="39">
        <v>4</v>
      </c>
      <c r="L8" s="19">
        <f t="shared" ref="L8:L34" si="0">Z8*K8</f>
        <v>64</v>
      </c>
      <c r="M8" s="93">
        <f t="shared" ref="M8:M34" si="1">L8</f>
        <v>64</v>
      </c>
      <c r="N8" s="60" t="s">
        <v>8</v>
      </c>
      <c r="O8" s="226" t="s">
        <v>153</v>
      </c>
      <c r="Q8" s="22">
        <v>0</v>
      </c>
      <c r="R8" s="23">
        <f t="shared" ref="R8:R16" si="2">Q8*M8</f>
        <v>0</v>
      </c>
      <c r="T8" s="24">
        <v>10</v>
      </c>
      <c r="U8" s="24"/>
      <c r="V8" s="24"/>
      <c r="W8" s="24">
        <v>3</v>
      </c>
      <c r="X8" s="24">
        <v>3</v>
      </c>
      <c r="Y8" s="24"/>
      <c r="Z8" s="25">
        <f t="shared" ref="Z8:Z29" si="3">SUM(T8:Y8)</f>
        <v>16</v>
      </c>
    </row>
    <row r="9" spans="2:26" ht="15" customHeight="1" x14ac:dyDescent="0.2">
      <c r="B9" s="223"/>
      <c r="C9" s="221"/>
      <c r="D9" s="221"/>
      <c r="E9" s="190"/>
      <c r="F9" s="142"/>
      <c r="G9" s="38" t="s">
        <v>340</v>
      </c>
      <c r="H9" s="38" t="s">
        <v>62</v>
      </c>
      <c r="I9" s="38" t="s">
        <v>62</v>
      </c>
      <c r="J9" s="38"/>
      <c r="K9" s="39">
        <v>4</v>
      </c>
      <c r="L9" s="19">
        <f t="shared" si="0"/>
        <v>56</v>
      </c>
      <c r="M9" s="93">
        <f t="shared" si="1"/>
        <v>56</v>
      </c>
      <c r="N9" s="60" t="s">
        <v>23</v>
      </c>
      <c r="O9" s="239"/>
      <c r="Q9" s="22">
        <v>0</v>
      </c>
      <c r="R9" s="23">
        <f t="shared" si="2"/>
        <v>0</v>
      </c>
      <c r="T9" s="24">
        <v>10</v>
      </c>
      <c r="U9" s="24"/>
      <c r="V9" s="24">
        <v>-2</v>
      </c>
      <c r="W9" s="24">
        <v>3</v>
      </c>
      <c r="X9" s="24">
        <v>3</v>
      </c>
      <c r="Y9" s="24"/>
      <c r="Z9" s="25">
        <f t="shared" si="3"/>
        <v>14</v>
      </c>
    </row>
    <row r="10" spans="2:26" ht="12.75" customHeight="1" x14ac:dyDescent="0.2">
      <c r="B10" s="223"/>
      <c r="C10" s="221"/>
      <c r="D10" s="221"/>
      <c r="E10" s="141" t="s">
        <v>61</v>
      </c>
      <c r="F10" s="141" t="s">
        <v>17</v>
      </c>
      <c r="G10" s="38" t="s">
        <v>11</v>
      </c>
      <c r="H10" s="38"/>
      <c r="I10" s="38" t="s">
        <v>16</v>
      </c>
      <c r="J10" s="38"/>
      <c r="K10" s="39">
        <v>4</v>
      </c>
      <c r="L10" s="19">
        <f t="shared" si="0"/>
        <v>52</v>
      </c>
      <c r="M10" s="93">
        <f t="shared" si="1"/>
        <v>52</v>
      </c>
      <c r="N10" s="226" t="s">
        <v>41</v>
      </c>
      <c r="O10" s="239"/>
      <c r="Q10" s="22">
        <v>0</v>
      </c>
      <c r="R10" s="23">
        <f t="shared" si="2"/>
        <v>0</v>
      </c>
      <c r="T10" s="24">
        <v>10</v>
      </c>
      <c r="U10" s="24"/>
      <c r="V10" s="24"/>
      <c r="W10" s="24"/>
      <c r="X10" s="24">
        <v>3</v>
      </c>
      <c r="Y10" s="24"/>
      <c r="Z10" s="25">
        <f t="shared" si="3"/>
        <v>13</v>
      </c>
    </row>
    <row r="11" spans="2:26" x14ac:dyDescent="0.2">
      <c r="B11" s="223"/>
      <c r="C11" s="190"/>
      <c r="D11" s="190"/>
      <c r="E11" s="142"/>
      <c r="F11" s="142"/>
      <c r="G11" s="38" t="s">
        <v>340</v>
      </c>
      <c r="H11" s="38"/>
      <c r="I11" s="38" t="s">
        <v>16</v>
      </c>
      <c r="J11" s="38"/>
      <c r="K11" s="39">
        <v>4</v>
      </c>
      <c r="L11" s="19">
        <f t="shared" si="0"/>
        <v>44</v>
      </c>
      <c r="M11" s="93">
        <f t="shared" si="1"/>
        <v>44</v>
      </c>
      <c r="N11" s="227"/>
      <c r="O11" s="227"/>
      <c r="Q11" s="22">
        <v>0</v>
      </c>
      <c r="R11" s="23">
        <f t="shared" si="2"/>
        <v>0</v>
      </c>
      <c r="T11" s="24">
        <v>10</v>
      </c>
      <c r="U11" s="24"/>
      <c r="V11" s="24">
        <v>-2</v>
      </c>
      <c r="W11" s="24"/>
      <c r="X11" s="24">
        <v>3</v>
      </c>
      <c r="Y11" s="24"/>
      <c r="Z11" s="25">
        <f t="shared" si="3"/>
        <v>11</v>
      </c>
    </row>
    <row r="12" spans="2:26" ht="15" customHeight="1" x14ac:dyDescent="0.2">
      <c r="B12" s="223"/>
      <c r="C12" s="189" t="s">
        <v>299</v>
      </c>
      <c r="D12" s="189" t="s">
        <v>168</v>
      </c>
      <c r="E12" s="189" t="s">
        <v>101</v>
      </c>
      <c r="F12" s="141" t="s">
        <v>17</v>
      </c>
      <c r="G12" s="38" t="s">
        <v>14</v>
      </c>
      <c r="H12" s="38" t="s">
        <v>62</v>
      </c>
      <c r="I12" s="38" t="s">
        <v>62</v>
      </c>
      <c r="J12" s="38"/>
      <c r="K12" s="39">
        <v>4</v>
      </c>
      <c r="L12" s="19">
        <f t="shared" si="0"/>
        <v>64</v>
      </c>
      <c r="M12" s="93">
        <f t="shared" si="1"/>
        <v>64</v>
      </c>
      <c r="N12" s="60" t="s">
        <v>8</v>
      </c>
      <c r="O12" s="226" t="s">
        <v>153</v>
      </c>
      <c r="Q12" s="22">
        <v>0</v>
      </c>
      <c r="R12" s="23">
        <f t="shared" si="2"/>
        <v>0</v>
      </c>
      <c r="T12" s="24">
        <v>10</v>
      </c>
      <c r="U12" s="24"/>
      <c r="V12" s="24"/>
      <c r="W12" s="24">
        <v>3</v>
      </c>
      <c r="X12" s="24">
        <v>3</v>
      </c>
      <c r="Y12" s="24"/>
      <c r="Z12" s="25">
        <f t="shared" si="3"/>
        <v>16</v>
      </c>
    </row>
    <row r="13" spans="2:26" ht="15" customHeight="1" x14ac:dyDescent="0.2">
      <c r="B13" s="223"/>
      <c r="C13" s="221"/>
      <c r="D13" s="221"/>
      <c r="E13" s="190"/>
      <c r="F13" s="142"/>
      <c r="G13" s="38" t="s">
        <v>340</v>
      </c>
      <c r="H13" s="38" t="s">
        <v>62</v>
      </c>
      <c r="I13" s="38" t="s">
        <v>62</v>
      </c>
      <c r="J13" s="38"/>
      <c r="K13" s="39">
        <v>4</v>
      </c>
      <c r="L13" s="19">
        <f t="shared" si="0"/>
        <v>56</v>
      </c>
      <c r="M13" s="93">
        <f t="shared" ref="M13" si="4">L13</f>
        <v>56</v>
      </c>
      <c r="N13" s="60" t="s">
        <v>22</v>
      </c>
      <c r="O13" s="239"/>
      <c r="Q13" s="22">
        <v>0</v>
      </c>
      <c r="R13" s="23">
        <f t="shared" ref="R13" si="5">Q13*M13</f>
        <v>0</v>
      </c>
      <c r="T13" s="24">
        <v>10</v>
      </c>
      <c r="U13" s="24"/>
      <c r="V13" s="24">
        <v>-2</v>
      </c>
      <c r="W13" s="24">
        <v>3</v>
      </c>
      <c r="X13" s="24">
        <v>3</v>
      </c>
      <c r="Y13" s="24"/>
      <c r="Z13" s="25">
        <f t="shared" si="3"/>
        <v>14</v>
      </c>
    </row>
    <row r="14" spans="2:26" ht="15" customHeight="1" x14ac:dyDescent="0.2">
      <c r="B14" s="223"/>
      <c r="C14" s="221"/>
      <c r="D14" s="221"/>
      <c r="E14" s="141" t="s">
        <v>61</v>
      </c>
      <c r="F14" s="141" t="s">
        <v>17</v>
      </c>
      <c r="G14" s="38" t="s">
        <v>14</v>
      </c>
      <c r="H14" s="38"/>
      <c r="I14" s="38" t="s">
        <v>16</v>
      </c>
      <c r="J14" s="38"/>
      <c r="K14" s="39">
        <v>4</v>
      </c>
      <c r="L14" s="19">
        <f t="shared" si="0"/>
        <v>52</v>
      </c>
      <c r="M14" s="93">
        <f t="shared" si="1"/>
        <v>52</v>
      </c>
      <c r="N14" s="226" t="s">
        <v>41</v>
      </c>
      <c r="O14" s="239"/>
      <c r="Q14" s="22">
        <v>0</v>
      </c>
      <c r="R14" s="23">
        <f t="shared" si="2"/>
        <v>0</v>
      </c>
      <c r="T14" s="24">
        <v>10</v>
      </c>
      <c r="U14" s="24"/>
      <c r="V14" s="24"/>
      <c r="W14" s="24"/>
      <c r="X14" s="24">
        <v>3</v>
      </c>
      <c r="Y14" s="24"/>
      <c r="Z14" s="25">
        <f t="shared" si="3"/>
        <v>13</v>
      </c>
    </row>
    <row r="15" spans="2:26" ht="12.75" customHeight="1" x14ac:dyDescent="0.2">
      <c r="B15" s="224"/>
      <c r="C15" s="190"/>
      <c r="D15" s="190"/>
      <c r="E15" s="142"/>
      <c r="F15" s="142"/>
      <c r="G15" s="38" t="s">
        <v>340</v>
      </c>
      <c r="H15" s="38"/>
      <c r="I15" s="38" t="s">
        <v>16</v>
      </c>
      <c r="J15" s="38"/>
      <c r="K15" s="39">
        <v>4</v>
      </c>
      <c r="L15" s="19">
        <f t="shared" si="0"/>
        <v>44</v>
      </c>
      <c r="M15" s="93">
        <f t="shared" si="1"/>
        <v>44</v>
      </c>
      <c r="N15" s="227"/>
      <c r="O15" s="227"/>
      <c r="Q15" s="22">
        <v>0</v>
      </c>
      <c r="R15" s="23">
        <f t="shared" si="2"/>
        <v>0</v>
      </c>
      <c r="T15" s="24">
        <v>10</v>
      </c>
      <c r="U15" s="24"/>
      <c r="V15" s="24">
        <v>-2</v>
      </c>
      <c r="W15" s="24"/>
      <c r="X15" s="24">
        <v>3</v>
      </c>
      <c r="Y15" s="24"/>
      <c r="Z15" s="25">
        <f t="shared" si="3"/>
        <v>11</v>
      </c>
    </row>
    <row r="16" spans="2:26" ht="12.75" customHeight="1" x14ac:dyDescent="0.2">
      <c r="B16" s="222" t="s">
        <v>300</v>
      </c>
      <c r="C16" s="189" t="s">
        <v>297</v>
      </c>
      <c r="D16" s="189" t="s">
        <v>170</v>
      </c>
      <c r="E16" s="38" t="s">
        <v>67</v>
      </c>
      <c r="F16" s="38" t="s">
        <v>17</v>
      </c>
      <c r="G16" s="38" t="s">
        <v>11</v>
      </c>
      <c r="H16" s="38" t="s">
        <v>69</v>
      </c>
      <c r="I16" s="38"/>
      <c r="J16" s="38"/>
      <c r="K16" s="39">
        <v>4</v>
      </c>
      <c r="L16" s="19">
        <f t="shared" si="0"/>
        <v>40</v>
      </c>
      <c r="M16" s="143">
        <f>L16+L17</f>
        <v>64</v>
      </c>
      <c r="N16" s="310" t="s">
        <v>41</v>
      </c>
      <c r="O16" s="226" t="s">
        <v>302</v>
      </c>
      <c r="Q16" s="166">
        <v>0</v>
      </c>
      <c r="R16" s="168">
        <f t="shared" si="2"/>
        <v>0</v>
      </c>
      <c r="T16" s="24">
        <v>5</v>
      </c>
      <c r="U16" s="24"/>
      <c r="V16" s="24"/>
      <c r="W16" s="24">
        <v>5</v>
      </c>
      <c r="X16" s="24"/>
      <c r="Y16" s="24"/>
      <c r="Z16" s="25">
        <f t="shared" si="3"/>
        <v>10</v>
      </c>
    </row>
    <row r="17" spans="2:26" x14ac:dyDescent="0.2">
      <c r="B17" s="223"/>
      <c r="C17" s="221"/>
      <c r="D17" s="221"/>
      <c r="E17" s="38" t="s">
        <v>68</v>
      </c>
      <c r="F17" s="38" t="s">
        <v>13</v>
      </c>
      <c r="G17" s="38" t="s">
        <v>11</v>
      </c>
      <c r="H17" s="38"/>
      <c r="I17" s="38"/>
      <c r="J17" s="38"/>
      <c r="K17" s="39">
        <v>2</v>
      </c>
      <c r="L17" s="19">
        <f t="shared" si="0"/>
        <v>24</v>
      </c>
      <c r="M17" s="144"/>
      <c r="N17" s="310"/>
      <c r="O17" s="239"/>
      <c r="Q17" s="167"/>
      <c r="R17" s="169"/>
      <c r="T17" s="24">
        <v>10</v>
      </c>
      <c r="U17" s="24">
        <v>2</v>
      </c>
      <c r="V17" s="24"/>
      <c r="W17" s="24"/>
      <c r="X17" s="24"/>
      <c r="Y17" s="24"/>
      <c r="Z17" s="25">
        <f t="shared" si="3"/>
        <v>12</v>
      </c>
    </row>
    <row r="18" spans="2:26" x14ac:dyDescent="0.2">
      <c r="B18" s="223"/>
      <c r="C18" s="221"/>
      <c r="D18" s="221"/>
      <c r="E18" s="38" t="s">
        <v>67</v>
      </c>
      <c r="F18" s="38" t="s">
        <v>17</v>
      </c>
      <c r="G18" s="38" t="s">
        <v>11</v>
      </c>
      <c r="H18" s="38" t="s">
        <v>69</v>
      </c>
      <c r="I18" s="38"/>
      <c r="J18" s="38"/>
      <c r="K18" s="39">
        <v>4</v>
      </c>
      <c r="L18" s="19">
        <f t="shared" si="0"/>
        <v>40</v>
      </c>
      <c r="M18" s="143">
        <f>L18+L19</f>
        <v>60</v>
      </c>
      <c r="N18" s="226" t="s">
        <v>38</v>
      </c>
      <c r="O18" s="239"/>
      <c r="Q18" s="166">
        <v>0</v>
      </c>
      <c r="R18" s="168">
        <f t="shared" ref="R18" si="6">Q18*M18</f>
        <v>0</v>
      </c>
      <c r="T18" s="24">
        <v>5</v>
      </c>
      <c r="U18" s="24"/>
      <c r="V18" s="24"/>
      <c r="W18" s="24">
        <v>5</v>
      </c>
      <c r="X18" s="24"/>
      <c r="Y18" s="24"/>
      <c r="Z18" s="25">
        <f t="shared" ref="Z18:Z19" si="7">SUM(T18:Y18)</f>
        <v>10</v>
      </c>
    </row>
    <row r="19" spans="2:26" x14ac:dyDescent="0.2">
      <c r="B19" s="223"/>
      <c r="C19" s="221"/>
      <c r="D19" s="221"/>
      <c r="E19" s="38" t="s">
        <v>68</v>
      </c>
      <c r="F19" s="38" t="s">
        <v>17</v>
      </c>
      <c r="G19" s="38" t="s">
        <v>11</v>
      </c>
      <c r="H19" s="38"/>
      <c r="I19" s="38"/>
      <c r="J19" s="38"/>
      <c r="K19" s="39">
        <v>2</v>
      </c>
      <c r="L19" s="19">
        <f t="shared" si="0"/>
        <v>20</v>
      </c>
      <c r="M19" s="144"/>
      <c r="N19" s="227"/>
      <c r="O19" s="239"/>
      <c r="Q19" s="167"/>
      <c r="R19" s="169"/>
      <c r="T19" s="24">
        <v>10</v>
      </c>
      <c r="U19" s="24"/>
      <c r="V19" s="24"/>
      <c r="W19" s="24"/>
      <c r="X19" s="24"/>
      <c r="Y19" s="24"/>
      <c r="Z19" s="25">
        <f t="shared" si="7"/>
        <v>10</v>
      </c>
    </row>
    <row r="20" spans="2:26" x14ac:dyDescent="0.2">
      <c r="B20" s="223"/>
      <c r="C20" s="221"/>
      <c r="D20" s="221"/>
      <c r="E20" s="38" t="s">
        <v>67</v>
      </c>
      <c r="F20" s="38" t="s">
        <v>17</v>
      </c>
      <c r="G20" s="38" t="s">
        <v>340</v>
      </c>
      <c r="H20" s="38" t="s">
        <v>69</v>
      </c>
      <c r="I20" s="38"/>
      <c r="J20" s="38"/>
      <c r="K20" s="39">
        <v>4</v>
      </c>
      <c r="L20" s="19">
        <f t="shared" si="0"/>
        <v>32</v>
      </c>
      <c r="M20" s="143">
        <f>L20+L21</f>
        <v>48</v>
      </c>
      <c r="N20" s="226" t="s">
        <v>301</v>
      </c>
      <c r="O20" s="239"/>
      <c r="Q20" s="166">
        <v>0</v>
      </c>
      <c r="R20" s="168">
        <f t="shared" ref="R20" si="8">Q20*M20</f>
        <v>0</v>
      </c>
      <c r="T20" s="24">
        <v>5</v>
      </c>
      <c r="U20" s="24"/>
      <c r="V20" s="24">
        <v>-2</v>
      </c>
      <c r="W20" s="24">
        <v>5</v>
      </c>
      <c r="X20" s="24"/>
      <c r="Y20" s="24"/>
      <c r="Z20" s="25">
        <f t="shared" si="3"/>
        <v>8</v>
      </c>
    </row>
    <row r="21" spans="2:26" x14ac:dyDescent="0.2">
      <c r="B21" s="223"/>
      <c r="C21" s="190"/>
      <c r="D21" s="190"/>
      <c r="E21" s="38" t="s">
        <v>68</v>
      </c>
      <c r="F21" s="38" t="s">
        <v>17</v>
      </c>
      <c r="G21" s="38" t="s">
        <v>340</v>
      </c>
      <c r="H21" s="38"/>
      <c r="I21" s="38"/>
      <c r="J21" s="38"/>
      <c r="K21" s="39">
        <v>2</v>
      </c>
      <c r="L21" s="19">
        <f t="shared" si="0"/>
        <v>16</v>
      </c>
      <c r="M21" s="144"/>
      <c r="N21" s="227"/>
      <c r="O21" s="227"/>
      <c r="Q21" s="167"/>
      <c r="R21" s="169"/>
      <c r="T21" s="24">
        <v>10</v>
      </c>
      <c r="U21" s="24"/>
      <c r="V21" s="24">
        <v>-2</v>
      </c>
      <c r="W21" s="24"/>
      <c r="X21" s="24"/>
      <c r="Y21" s="24"/>
      <c r="Z21" s="25">
        <f t="shared" si="3"/>
        <v>8</v>
      </c>
    </row>
    <row r="22" spans="2:26" ht="12.75" customHeight="1" x14ac:dyDescent="0.2">
      <c r="B22" s="223"/>
      <c r="C22" s="189" t="s">
        <v>303</v>
      </c>
      <c r="D22" s="189" t="s">
        <v>170</v>
      </c>
      <c r="E22" s="38" t="s">
        <v>67</v>
      </c>
      <c r="F22" s="38" t="s">
        <v>17</v>
      </c>
      <c r="G22" s="38" t="s">
        <v>11</v>
      </c>
      <c r="H22" s="38" t="s">
        <v>69</v>
      </c>
      <c r="I22" s="38"/>
      <c r="J22" s="38"/>
      <c r="K22" s="39">
        <v>4</v>
      </c>
      <c r="L22" s="19">
        <f t="shared" si="0"/>
        <v>40</v>
      </c>
      <c r="M22" s="143">
        <f>L22+L23</f>
        <v>60</v>
      </c>
      <c r="N22" s="226" t="s">
        <v>22</v>
      </c>
      <c r="O22" s="226" t="s">
        <v>306</v>
      </c>
      <c r="Q22" s="166">
        <v>0</v>
      </c>
      <c r="R22" s="168">
        <f t="shared" ref="R22" si="9">Q22*M22</f>
        <v>0</v>
      </c>
      <c r="T22" s="24">
        <v>5</v>
      </c>
      <c r="U22" s="24"/>
      <c r="V22" s="24"/>
      <c r="W22" s="24">
        <v>5</v>
      </c>
      <c r="X22" s="24"/>
      <c r="Y22" s="24"/>
      <c r="Z22" s="25">
        <f t="shared" si="3"/>
        <v>10</v>
      </c>
    </row>
    <row r="23" spans="2:26" x14ac:dyDescent="0.2">
      <c r="B23" s="223"/>
      <c r="C23" s="221"/>
      <c r="D23" s="221"/>
      <c r="E23" s="38" t="s">
        <v>68</v>
      </c>
      <c r="F23" s="38" t="s">
        <v>17</v>
      </c>
      <c r="G23" s="38" t="s">
        <v>11</v>
      </c>
      <c r="H23" s="38"/>
      <c r="I23" s="38"/>
      <c r="J23" s="38"/>
      <c r="K23" s="39">
        <v>2</v>
      </c>
      <c r="L23" s="19">
        <f t="shared" si="0"/>
        <v>20</v>
      </c>
      <c r="M23" s="144"/>
      <c r="N23" s="227"/>
      <c r="O23" s="239"/>
      <c r="Q23" s="167"/>
      <c r="R23" s="169"/>
      <c r="T23" s="24">
        <v>10</v>
      </c>
      <c r="U23" s="24"/>
      <c r="V23" s="24"/>
      <c r="W23" s="24"/>
      <c r="X23" s="24"/>
      <c r="Y23" s="24"/>
      <c r="Z23" s="25">
        <f t="shared" si="3"/>
        <v>10</v>
      </c>
    </row>
    <row r="24" spans="2:26" x14ac:dyDescent="0.2">
      <c r="B24" s="223"/>
      <c r="C24" s="221"/>
      <c r="D24" s="221"/>
      <c r="E24" s="38" t="s">
        <v>67</v>
      </c>
      <c r="F24" s="38" t="s">
        <v>17</v>
      </c>
      <c r="G24" s="38" t="s">
        <v>340</v>
      </c>
      <c r="H24" s="38" t="s">
        <v>69</v>
      </c>
      <c r="I24" s="38"/>
      <c r="J24" s="38"/>
      <c r="K24" s="39">
        <v>4</v>
      </c>
      <c r="L24" s="19">
        <f t="shared" si="0"/>
        <v>32</v>
      </c>
      <c r="M24" s="143">
        <f>L24+L25</f>
        <v>48</v>
      </c>
      <c r="N24" s="226" t="s">
        <v>304</v>
      </c>
      <c r="O24" s="239"/>
      <c r="Q24" s="166">
        <v>0</v>
      </c>
      <c r="R24" s="168">
        <f t="shared" ref="R24" si="10">Q24*M24</f>
        <v>0</v>
      </c>
      <c r="T24" s="24">
        <v>5</v>
      </c>
      <c r="U24" s="24"/>
      <c r="V24" s="24">
        <v>-2</v>
      </c>
      <c r="W24" s="24">
        <v>5</v>
      </c>
      <c r="X24" s="24"/>
      <c r="Y24" s="24"/>
      <c r="Z24" s="25">
        <f t="shared" si="3"/>
        <v>8</v>
      </c>
    </row>
    <row r="25" spans="2:26" x14ac:dyDescent="0.2">
      <c r="B25" s="223"/>
      <c r="C25" s="190"/>
      <c r="D25" s="190"/>
      <c r="E25" s="38" t="s">
        <v>68</v>
      </c>
      <c r="F25" s="38" t="s">
        <v>17</v>
      </c>
      <c r="G25" s="38" t="s">
        <v>340</v>
      </c>
      <c r="H25" s="38"/>
      <c r="I25" s="38"/>
      <c r="J25" s="38"/>
      <c r="K25" s="39">
        <v>2</v>
      </c>
      <c r="L25" s="19">
        <f t="shared" si="0"/>
        <v>16</v>
      </c>
      <c r="M25" s="144"/>
      <c r="N25" s="227"/>
      <c r="O25" s="227"/>
      <c r="Q25" s="167"/>
      <c r="R25" s="169"/>
      <c r="T25" s="24">
        <v>10</v>
      </c>
      <c r="U25" s="24"/>
      <c r="V25" s="24">
        <v>-2</v>
      </c>
      <c r="W25" s="24"/>
      <c r="X25" s="24"/>
      <c r="Y25" s="24"/>
      <c r="Z25" s="25">
        <f t="shared" si="3"/>
        <v>8</v>
      </c>
    </row>
    <row r="26" spans="2:26" ht="12.75" customHeight="1" x14ac:dyDescent="0.2">
      <c r="B26" s="223"/>
      <c r="C26" s="189" t="s">
        <v>299</v>
      </c>
      <c r="D26" s="189" t="s">
        <v>170</v>
      </c>
      <c r="E26" s="38" t="s">
        <v>67</v>
      </c>
      <c r="F26" s="38" t="s">
        <v>17</v>
      </c>
      <c r="G26" s="38" t="s">
        <v>11</v>
      </c>
      <c r="H26" s="38" t="s">
        <v>69</v>
      </c>
      <c r="I26" s="38"/>
      <c r="J26" s="38"/>
      <c r="K26" s="39">
        <v>4</v>
      </c>
      <c r="L26" s="19">
        <f t="shared" si="0"/>
        <v>40</v>
      </c>
      <c r="M26" s="143">
        <f>L26+L27</f>
        <v>60</v>
      </c>
      <c r="N26" s="226" t="s">
        <v>46</v>
      </c>
      <c r="O26" s="226" t="s">
        <v>305</v>
      </c>
      <c r="Q26" s="166">
        <v>0</v>
      </c>
      <c r="R26" s="168">
        <f t="shared" ref="R26" si="11">Q26*M26</f>
        <v>0</v>
      </c>
      <c r="T26" s="24">
        <v>5</v>
      </c>
      <c r="U26" s="24"/>
      <c r="V26" s="24"/>
      <c r="W26" s="24">
        <v>5</v>
      </c>
      <c r="X26" s="24"/>
      <c r="Y26" s="24"/>
      <c r="Z26" s="25">
        <f t="shared" si="3"/>
        <v>10</v>
      </c>
    </row>
    <row r="27" spans="2:26" x14ac:dyDescent="0.2">
      <c r="B27" s="223"/>
      <c r="C27" s="221"/>
      <c r="D27" s="221"/>
      <c r="E27" s="38" t="s">
        <v>68</v>
      </c>
      <c r="F27" s="38" t="s">
        <v>17</v>
      </c>
      <c r="G27" s="38" t="s">
        <v>11</v>
      </c>
      <c r="H27" s="38"/>
      <c r="I27" s="38"/>
      <c r="J27" s="38"/>
      <c r="K27" s="39">
        <v>2</v>
      </c>
      <c r="L27" s="19">
        <f t="shared" si="0"/>
        <v>20</v>
      </c>
      <c r="M27" s="144"/>
      <c r="N27" s="227"/>
      <c r="O27" s="239"/>
      <c r="Q27" s="167"/>
      <c r="R27" s="169"/>
      <c r="T27" s="24">
        <v>10</v>
      </c>
      <c r="U27" s="24"/>
      <c r="V27" s="24"/>
      <c r="W27" s="24"/>
      <c r="X27" s="24"/>
      <c r="Y27" s="24"/>
      <c r="Z27" s="25">
        <f t="shared" si="3"/>
        <v>10</v>
      </c>
    </row>
    <row r="28" spans="2:26" x14ac:dyDescent="0.2">
      <c r="B28" s="223"/>
      <c r="C28" s="221"/>
      <c r="D28" s="221"/>
      <c r="E28" s="38" t="s">
        <v>67</v>
      </c>
      <c r="F28" s="38" t="s">
        <v>17</v>
      </c>
      <c r="G28" s="38" t="s">
        <v>340</v>
      </c>
      <c r="H28" s="38" t="s">
        <v>69</v>
      </c>
      <c r="I28" s="38"/>
      <c r="J28" s="38"/>
      <c r="K28" s="39">
        <v>4</v>
      </c>
      <c r="L28" s="19">
        <f t="shared" si="0"/>
        <v>32</v>
      </c>
      <c r="M28" s="143">
        <f>L28+L29</f>
        <v>48</v>
      </c>
      <c r="N28" s="226" t="s">
        <v>53</v>
      </c>
      <c r="O28" s="239"/>
      <c r="Q28" s="166">
        <v>0</v>
      </c>
      <c r="R28" s="168">
        <f t="shared" ref="R28" si="12">Q28*M28</f>
        <v>0</v>
      </c>
      <c r="T28" s="24">
        <v>5</v>
      </c>
      <c r="U28" s="24"/>
      <c r="V28" s="24">
        <v>-2</v>
      </c>
      <c r="W28" s="24">
        <v>5</v>
      </c>
      <c r="X28" s="24"/>
      <c r="Y28" s="24"/>
      <c r="Z28" s="25">
        <f t="shared" si="3"/>
        <v>8</v>
      </c>
    </row>
    <row r="29" spans="2:26" x14ac:dyDescent="0.2">
      <c r="B29" s="224"/>
      <c r="C29" s="190"/>
      <c r="D29" s="190"/>
      <c r="E29" s="38" t="s">
        <v>68</v>
      </c>
      <c r="F29" s="38" t="s">
        <v>17</v>
      </c>
      <c r="G29" s="38" t="s">
        <v>340</v>
      </c>
      <c r="H29" s="38"/>
      <c r="I29" s="38"/>
      <c r="J29" s="38"/>
      <c r="K29" s="39">
        <v>2</v>
      </c>
      <c r="L29" s="19">
        <f t="shared" si="0"/>
        <v>16</v>
      </c>
      <c r="M29" s="144"/>
      <c r="N29" s="227"/>
      <c r="O29" s="227"/>
      <c r="Q29" s="167"/>
      <c r="R29" s="169"/>
      <c r="T29" s="24">
        <v>10</v>
      </c>
      <c r="U29" s="24"/>
      <c r="V29" s="24">
        <v>-2</v>
      </c>
      <c r="W29" s="24"/>
      <c r="X29" s="24"/>
      <c r="Y29" s="24"/>
      <c r="Z29" s="25">
        <f t="shared" si="3"/>
        <v>8</v>
      </c>
    </row>
    <row r="30" spans="2:26" ht="12.75" customHeight="1" x14ac:dyDescent="0.2">
      <c r="B30" s="222" t="s">
        <v>307</v>
      </c>
      <c r="C30" s="189" t="s">
        <v>303</v>
      </c>
      <c r="D30" s="189" t="s">
        <v>170</v>
      </c>
      <c r="E30" s="38" t="s">
        <v>67</v>
      </c>
      <c r="F30" s="38" t="s">
        <v>17</v>
      </c>
      <c r="G30" s="38" t="s">
        <v>11</v>
      </c>
      <c r="H30" s="38" t="s">
        <v>69</v>
      </c>
      <c r="I30" s="38"/>
      <c r="J30" s="38"/>
      <c r="K30" s="39">
        <v>4</v>
      </c>
      <c r="L30" s="19">
        <f t="shared" si="0"/>
        <v>40</v>
      </c>
      <c r="M30" s="143">
        <f>L30+L31</f>
        <v>60</v>
      </c>
      <c r="N30" s="137" t="s">
        <v>55</v>
      </c>
      <c r="O30" s="183"/>
      <c r="Q30" s="166">
        <v>0</v>
      </c>
      <c r="R30" s="168">
        <f t="shared" ref="R30" si="13">Q30*M30</f>
        <v>0</v>
      </c>
      <c r="T30" s="24">
        <v>5</v>
      </c>
      <c r="U30" s="24"/>
      <c r="V30" s="24"/>
      <c r="W30" s="24">
        <v>5</v>
      </c>
      <c r="X30" s="24"/>
      <c r="Y30" s="24"/>
      <c r="Z30" s="25">
        <f t="shared" ref="Z30:Z34" si="14">SUM(T30:Y30)</f>
        <v>10</v>
      </c>
    </row>
    <row r="31" spans="2:26" x14ac:dyDescent="0.2">
      <c r="B31" s="223"/>
      <c r="C31" s="190"/>
      <c r="D31" s="190"/>
      <c r="E31" s="38" t="s">
        <v>68</v>
      </c>
      <c r="F31" s="38" t="s">
        <v>17</v>
      </c>
      <c r="G31" s="38" t="s">
        <v>11</v>
      </c>
      <c r="H31" s="38"/>
      <c r="I31" s="38"/>
      <c r="J31" s="38"/>
      <c r="K31" s="39">
        <v>2</v>
      </c>
      <c r="L31" s="19">
        <f t="shared" si="0"/>
        <v>20</v>
      </c>
      <c r="M31" s="144"/>
      <c r="N31" s="184"/>
      <c r="O31" s="185"/>
      <c r="Q31" s="167"/>
      <c r="R31" s="169"/>
      <c r="T31" s="24">
        <v>10</v>
      </c>
      <c r="U31" s="24"/>
      <c r="V31" s="24"/>
      <c r="W31" s="24"/>
      <c r="X31" s="24"/>
      <c r="Y31" s="24"/>
      <c r="Z31" s="25">
        <f t="shared" si="14"/>
        <v>10</v>
      </c>
    </row>
    <row r="32" spans="2:26" x14ac:dyDescent="0.2">
      <c r="B32" s="223"/>
      <c r="C32" s="189" t="s">
        <v>299</v>
      </c>
      <c r="D32" s="189" t="s">
        <v>170</v>
      </c>
      <c r="E32" s="38" t="s">
        <v>67</v>
      </c>
      <c r="F32" s="38" t="s">
        <v>17</v>
      </c>
      <c r="G32" s="38" t="s">
        <v>340</v>
      </c>
      <c r="H32" s="38" t="s">
        <v>69</v>
      </c>
      <c r="I32" s="38"/>
      <c r="J32" s="38"/>
      <c r="K32" s="39">
        <v>4</v>
      </c>
      <c r="L32" s="19">
        <f t="shared" si="0"/>
        <v>32</v>
      </c>
      <c r="M32" s="143">
        <f>L32+L33</f>
        <v>48</v>
      </c>
      <c r="N32" s="137" t="s">
        <v>8</v>
      </c>
      <c r="O32" s="183"/>
      <c r="Q32" s="166">
        <v>0</v>
      </c>
      <c r="R32" s="168">
        <f t="shared" ref="R32" si="15">Q32*M32</f>
        <v>0</v>
      </c>
      <c r="T32" s="24">
        <v>5</v>
      </c>
      <c r="U32" s="24"/>
      <c r="V32" s="24">
        <v>-2</v>
      </c>
      <c r="W32" s="24">
        <v>5</v>
      </c>
      <c r="X32" s="24"/>
      <c r="Y32" s="24"/>
      <c r="Z32" s="25">
        <f t="shared" si="14"/>
        <v>8</v>
      </c>
    </row>
    <row r="33" spans="2:26" x14ac:dyDescent="0.2">
      <c r="B33" s="224"/>
      <c r="C33" s="190"/>
      <c r="D33" s="190"/>
      <c r="E33" s="38" t="s">
        <v>68</v>
      </c>
      <c r="F33" s="38" t="s">
        <v>17</v>
      </c>
      <c r="G33" s="38" t="s">
        <v>340</v>
      </c>
      <c r="H33" s="38"/>
      <c r="I33" s="38"/>
      <c r="J33" s="38"/>
      <c r="K33" s="39">
        <v>2</v>
      </c>
      <c r="L33" s="19">
        <f t="shared" si="0"/>
        <v>16</v>
      </c>
      <c r="M33" s="144"/>
      <c r="N33" s="184"/>
      <c r="O33" s="185"/>
      <c r="Q33" s="167"/>
      <c r="R33" s="169"/>
      <c r="T33" s="24">
        <v>10</v>
      </c>
      <c r="U33" s="24"/>
      <c r="V33" s="24">
        <v>-2</v>
      </c>
      <c r="W33" s="24"/>
      <c r="X33" s="24"/>
      <c r="Y33" s="24"/>
      <c r="Z33" s="25">
        <f t="shared" si="14"/>
        <v>8</v>
      </c>
    </row>
    <row r="34" spans="2:26" ht="25.5" x14ac:dyDescent="0.2">
      <c r="B34" s="179" t="s">
        <v>281</v>
      </c>
      <c r="C34" s="180"/>
      <c r="D34" s="47" t="s">
        <v>377</v>
      </c>
      <c r="E34" s="47" t="s">
        <v>182</v>
      </c>
      <c r="F34" s="38" t="s">
        <v>17</v>
      </c>
      <c r="G34" s="38" t="s">
        <v>14</v>
      </c>
      <c r="H34" s="38" t="s">
        <v>69</v>
      </c>
      <c r="I34" s="47" t="s">
        <v>24</v>
      </c>
      <c r="J34" s="38"/>
      <c r="K34" s="39">
        <v>4</v>
      </c>
      <c r="L34" s="19">
        <f t="shared" si="0"/>
        <v>72</v>
      </c>
      <c r="M34" s="93">
        <f t="shared" si="1"/>
        <v>72</v>
      </c>
      <c r="N34" s="218" t="s">
        <v>308</v>
      </c>
      <c r="O34" s="220"/>
      <c r="Q34" s="126">
        <v>0</v>
      </c>
      <c r="R34" s="127">
        <f t="shared" ref="R34" si="16">Q34*M34</f>
        <v>0</v>
      </c>
      <c r="T34" s="24">
        <v>10</v>
      </c>
      <c r="U34" s="24"/>
      <c r="V34" s="24"/>
      <c r="W34" s="24">
        <v>5</v>
      </c>
      <c r="X34" s="24">
        <v>3</v>
      </c>
      <c r="Y34" s="24"/>
      <c r="Z34" s="25">
        <f t="shared" si="14"/>
        <v>18</v>
      </c>
    </row>
    <row r="35" spans="2:26" customFormat="1" ht="14.25" customHeight="1" x14ac:dyDescent="0.25">
      <c r="B35" s="174" t="s">
        <v>74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68"/>
      <c r="T35" s="53"/>
      <c r="U35" s="54"/>
      <c r="V35" s="54"/>
      <c r="W35" s="54"/>
      <c r="X35" s="54"/>
      <c r="Y35" s="54"/>
      <c r="Z35" s="55"/>
    </row>
    <row r="36" spans="2:26" ht="25.5" x14ac:dyDescent="0.2">
      <c r="B36" s="100" t="s">
        <v>285</v>
      </c>
      <c r="C36" s="58" t="s">
        <v>309</v>
      </c>
      <c r="D36" s="58" t="s">
        <v>171</v>
      </c>
      <c r="E36" s="8" t="s">
        <v>95</v>
      </c>
      <c r="F36" s="8" t="s">
        <v>17</v>
      </c>
      <c r="G36" s="8" t="s">
        <v>11</v>
      </c>
      <c r="H36" s="8" t="s">
        <v>286</v>
      </c>
      <c r="I36" s="8" t="s">
        <v>16</v>
      </c>
      <c r="J36" s="8"/>
      <c r="K36" s="9">
        <v>4</v>
      </c>
      <c r="L36" s="19">
        <f t="shared" ref="L36:L41" si="17">Z36*K36</f>
        <v>52</v>
      </c>
      <c r="M36" s="19">
        <f t="shared" ref="M36:M38" si="18">L36</f>
        <v>52</v>
      </c>
      <c r="N36" s="345" t="s">
        <v>41</v>
      </c>
      <c r="O36" s="346"/>
      <c r="Q36" s="22">
        <v>0</v>
      </c>
      <c r="R36" s="23">
        <f t="shared" ref="R36:R38" si="19">Q36*M36</f>
        <v>0</v>
      </c>
      <c r="T36" s="24">
        <v>7</v>
      </c>
      <c r="U36" s="24"/>
      <c r="V36" s="24"/>
      <c r="W36" s="24">
        <v>3</v>
      </c>
      <c r="X36" s="24">
        <v>3</v>
      </c>
      <c r="Y36" s="24"/>
      <c r="Z36" s="25">
        <f t="shared" ref="Z36:Z38" si="20">SUM(T36:Y36)</f>
        <v>13</v>
      </c>
    </row>
    <row r="37" spans="2:26" ht="25.5" customHeight="1" x14ac:dyDescent="0.2">
      <c r="B37" s="123" t="s">
        <v>63</v>
      </c>
      <c r="C37" s="47" t="s">
        <v>310</v>
      </c>
      <c r="D37" s="47" t="s">
        <v>169</v>
      </c>
      <c r="E37" s="38" t="s">
        <v>63</v>
      </c>
      <c r="F37" s="38" t="s">
        <v>17</v>
      </c>
      <c r="G37" s="39" t="s">
        <v>14</v>
      </c>
      <c r="H37" s="38" t="s">
        <v>69</v>
      </c>
      <c r="I37" s="38"/>
      <c r="J37" s="38"/>
      <c r="K37" s="38">
        <v>4</v>
      </c>
      <c r="L37" s="19">
        <f t="shared" si="17"/>
        <v>52</v>
      </c>
      <c r="M37" s="93">
        <f t="shared" si="18"/>
        <v>52</v>
      </c>
      <c r="N37" s="218" t="s">
        <v>41</v>
      </c>
      <c r="O37" s="220"/>
      <c r="Q37" s="22">
        <v>0</v>
      </c>
      <c r="R37" s="23">
        <f t="shared" si="19"/>
        <v>0</v>
      </c>
      <c r="T37" s="24">
        <v>8</v>
      </c>
      <c r="U37" s="24"/>
      <c r="V37" s="24"/>
      <c r="W37" s="24">
        <v>5</v>
      </c>
      <c r="X37" s="24"/>
      <c r="Y37" s="24"/>
      <c r="Z37" s="25">
        <f t="shared" si="20"/>
        <v>13</v>
      </c>
    </row>
    <row r="38" spans="2:26" ht="25.5" x14ac:dyDescent="0.2">
      <c r="B38" s="67" t="s">
        <v>311</v>
      </c>
      <c r="C38" s="58" t="s">
        <v>309</v>
      </c>
      <c r="D38" s="47" t="s">
        <v>377</v>
      </c>
      <c r="E38" s="47" t="s">
        <v>182</v>
      </c>
      <c r="F38" s="38" t="s">
        <v>17</v>
      </c>
      <c r="G38" s="38" t="s">
        <v>10</v>
      </c>
      <c r="H38" s="38"/>
      <c r="I38" s="47" t="s">
        <v>24</v>
      </c>
      <c r="J38" s="38"/>
      <c r="K38" s="39">
        <v>4</v>
      </c>
      <c r="L38" s="19">
        <f t="shared" si="17"/>
        <v>72</v>
      </c>
      <c r="M38" s="93">
        <f t="shared" si="18"/>
        <v>72</v>
      </c>
      <c r="N38" s="218" t="s">
        <v>41</v>
      </c>
      <c r="O38" s="220"/>
      <c r="Q38" s="94">
        <v>0</v>
      </c>
      <c r="R38" s="95">
        <f t="shared" si="19"/>
        <v>0</v>
      </c>
      <c r="T38" s="24">
        <v>10</v>
      </c>
      <c r="U38" s="24"/>
      <c r="V38" s="24">
        <v>5</v>
      </c>
      <c r="W38" s="24"/>
      <c r="X38" s="24">
        <v>3</v>
      </c>
      <c r="Y38" s="24"/>
      <c r="Z38" s="25">
        <f t="shared" si="20"/>
        <v>18</v>
      </c>
    </row>
    <row r="39" spans="2:26" ht="12.75" customHeight="1" x14ac:dyDescent="0.2">
      <c r="B39" s="222" t="s">
        <v>312</v>
      </c>
      <c r="C39" s="189" t="s">
        <v>299</v>
      </c>
      <c r="D39" s="189" t="s">
        <v>170</v>
      </c>
      <c r="E39" s="38" t="s">
        <v>67</v>
      </c>
      <c r="F39" s="38" t="s">
        <v>17</v>
      </c>
      <c r="G39" s="38" t="s">
        <v>10</v>
      </c>
      <c r="H39" s="38" t="s">
        <v>69</v>
      </c>
      <c r="I39" s="38"/>
      <c r="J39" s="38"/>
      <c r="K39" s="39">
        <v>4</v>
      </c>
      <c r="L39" s="19">
        <f t="shared" si="17"/>
        <v>60</v>
      </c>
      <c r="M39" s="143">
        <f>L39+L40</f>
        <v>90</v>
      </c>
      <c r="N39" s="137" t="s">
        <v>41</v>
      </c>
      <c r="O39" s="183"/>
      <c r="Q39" s="166">
        <v>0</v>
      </c>
      <c r="R39" s="168">
        <f t="shared" ref="R39" si="21">Q39*M39</f>
        <v>0</v>
      </c>
      <c r="T39" s="24">
        <v>5</v>
      </c>
      <c r="U39" s="24"/>
      <c r="V39" s="24">
        <v>5</v>
      </c>
      <c r="W39" s="24">
        <v>5</v>
      </c>
      <c r="X39" s="24"/>
      <c r="Y39" s="24"/>
      <c r="Z39" s="25">
        <f t="shared" ref="Z39:Z41" si="22">SUM(T39:Y39)</f>
        <v>15</v>
      </c>
    </row>
    <row r="40" spans="2:26" x14ac:dyDescent="0.2">
      <c r="B40" s="224"/>
      <c r="C40" s="190"/>
      <c r="D40" s="221"/>
      <c r="E40" s="38" t="s">
        <v>68</v>
      </c>
      <c r="F40" s="38" t="s">
        <v>17</v>
      </c>
      <c r="G40" s="38" t="s">
        <v>10</v>
      </c>
      <c r="H40" s="38"/>
      <c r="I40" s="38"/>
      <c r="J40" s="38"/>
      <c r="K40" s="39">
        <v>2</v>
      </c>
      <c r="L40" s="19">
        <f t="shared" si="17"/>
        <v>30</v>
      </c>
      <c r="M40" s="144"/>
      <c r="N40" s="184"/>
      <c r="O40" s="185"/>
      <c r="Q40" s="167"/>
      <c r="R40" s="169"/>
      <c r="T40" s="24">
        <v>10</v>
      </c>
      <c r="U40" s="24"/>
      <c r="V40" s="24">
        <v>5</v>
      </c>
      <c r="W40" s="24"/>
      <c r="X40" s="24"/>
      <c r="Y40" s="24"/>
      <c r="Z40" s="25">
        <f t="shared" si="22"/>
        <v>15</v>
      </c>
    </row>
    <row r="41" spans="2:26" x14ac:dyDescent="0.2">
      <c r="B41" s="319" t="s">
        <v>278</v>
      </c>
      <c r="C41" s="319"/>
      <c r="D41" s="59"/>
      <c r="E41" s="38" t="s">
        <v>15</v>
      </c>
      <c r="F41" s="38"/>
      <c r="G41" s="38"/>
      <c r="H41" s="38"/>
      <c r="I41" s="38"/>
      <c r="J41" s="38"/>
      <c r="K41" s="38">
        <v>1</v>
      </c>
      <c r="L41" s="19">
        <f t="shared" si="17"/>
        <v>50</v>
      </c>
      <c r="M41" s="93">
        <f t="shared" ref="M41" si="23">L41</f>
        <v>50</v>
      </c>
      <c r="N41" s="203" t="s">
        <v>22</v>
      </c>
      <c r="O41" s="297"/>
      <c r="Q41" s="22">
        <v>0</v>
      </c>
      <c r="R41" s="23">
        <f t="shared" ref="R41" si="24">Q41*M41</f>
        <v>0</v>
      </c>
      <c r="T41" s="24">
        <v>50</v>
      </c>
      <c r="U41" s="24"/>
      <c r="V41" s="24"/>
      <c r="W41" s="24"/>
      <c r="X41" s="24"/>
      <c r="Y41" s="24"/>
      <c r="Z41" s="25">
        <f t="shared" si="22"/>
        <v>50</v>
      </c>
    </row>
    <row r="42" spans="2:26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2:26" x14ac:dyDescent="0.2">
      <c r="B43" s="193" t="s">
        <v>298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5"/>
      <c r="Q43" s="18">
        <f>SUM(Q5:Q42)</f>
        <v>1</v>
      </c>
      <c r="R43" s="18">
        <f>SUM(R5:R42)</f>
        <v>0</v>
      </c>
    </row>
    <row r="44" spans="2:26" x14ac:dyDescent="0.2">
      <c r="B44" s="290" t="s">
        <v>182</v>
      </c>
      <c r="C44" s="290"/>
      <c r="D44" s="186" t="s">
        <v>183</v>
      </c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7"/>
    </row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2" s="17" customFormat="1" x14ac:dyDescent="0.2"/>
    <row r="63" s="17" customFormat="1" x14ac:dyDescent="0.2"/>
    <row r="64" s="17" customFormat="1" x14ac:dyDescent="0.2"/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</sheetData>
  <mergeCells count="114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5:C5"/>
    <mergeCell ref="N5:O5"/>
    <mergeCell ref="B6:C6"/>
    <mergeCell ref="N6:O6"/>
    <mergeCell ref="B7:O7"/>
    <mergeCell ref="T3:T4"/>
    <mergeCell ref="U3:U4"/>
    <mergeCell ref="V3:V4"/>
    <mergeCell ref="W3:W4"/>
    <mergeCell ref="K3:K4"/>
    <mergeCell ref="L3:L4"/>
    <mergeCell ref="M3:M4"/>
    <mergeCell ref="N3:O4"/>
    <mergeCell ref="Q3:Q4"/>
    <mergeCell ref="R3:R4"/>
    <mergeCell ref="R18:R19"/>
    <mergeCell ref="N14:N15"/>
    <mergeCell ref="B16:B29"/>
    <mergeCell ref="C16:C21"/>
    <mergeCell ref="D16:D21"/>
    <mergeCell ref="M16:M17"/>
    <mergeCell ref="N16:N17"/>
    <mergeCell ref="C22:C25"/>
    <mergeCell ref="D22:D25"/>
    <mergeCell ref="M22:M23"/>
    <mergeCell ref="N22:N23"/>
    <mergeCell ref="B8:B15"/>
    <mergeCell ref="C12:C15"/>
    <mergeCell ref="D12:D15"/>
    <mergeCell ref="O12:O15"/>
    <mergeCell ref="E14:E15"/>
    <mergeCell ref="Q39:Q40"/>
    <mergeCell ref="R39:R40"/>
    <mergeCell ref="B35:N35"/>
    <mergeCell ref="B39:B40"/>
    <mergeCell ref="C39:C40"/>
    <mergeCell ref="D39:D40"/>
    <mergeCell ref="M39:M40"/>
    <mergeCell ref="N39:O40"/>
    <mergeCell ref="N37:O37"/>
    <mergeCell ref="N38:O38"/>
    <mergeCell ref="B43:O43"/>
    <mergeCell ref="B44:C44"/>
    <mergeCell ref="D44:O44"/>
    <mergeCell ref="C8:C11"/>
    <mergeCell ref="D8:D11"/>
    <mergeCell ref="E8:E9"/>
    <mergeCell ref="E10:E11"/>
    <mergeCell ref="N10:N11"/>
    <mergeCell ref="O8:O11"/>
    <mergeCell ref="M28:M29"/>
    <mergeCell ref="N28:N29"/>
    <mergeCell ref="B30:B33"/>
    <mergeCell ref="C26:C29"/>
    <mergeCell ref="D26:D29"/>
    <mergeCell ref="M26:M27"/>
    <mergeCell ref="N26:N27"/>
    <mergeCell ref="O26:O29"/>
    <mergeCell ref="O22:O25"/>
    <mergeCell ref="M24:M25"/>
    <mergeCell ref="N24:N25"/>
    <mergeCell ref="O16:O21"/>
    <mergeCell ref="M20:M21"/>
    <mergeCell ref="N20:N21"/>
    <mergeCell ref="N18:N19"/>
    <mergeCell ref="Q30:Q31"/>
    <mergeCell ref="R30:R31"/>
    <mergeCell ref="M32:M33"/>
    <mergeCell ref="E12:E13"/>
    <mergeCell ref="F8:F9"/>
    <mergeCell ref="F10:F11"/>
    <mergeCell ref="F12:F13"/>
    <mergeCell ref="F14:F15"/>
    <mergeCell ref="M18:M19"/>
    <mergeCell ref="R26:R27"/>
    <mergeCell ref="Q28:Q29"/>
    <mergeCell ref="R28:R29"/>
    <mergeCell ref="Q32:Q33"/>
    <mergeCell ref="R32:R33"/>
    <mergeCell ref="Q26:Q27"/>
    <mergeCell ref="Q22:Q23"/>
    <mergeCell ref="R22:R23"/>
    <mergeCell ref="Q24:Q25"/>
    <mergeCell ref="R24:R25"/>
    <mergeCell ref="Q16:Q17"/>
    <mergeCell ref="R16:R17"/>
    <mergeCell ref="Q20:Q21"/>
    <mergeCell ref="R20:R21"/>
    <mergeCell ref="Q18:Q19"/>
    <mergeCell ref="B41:C41"/>
    <mergeCell ref="N41:O41"/>
    <mergeCell ref="B34:C34"/>
    <mergeCell ref="N34:O34"/>
    <mergeCell ref="N36:O36"/>
    <mergeCell ref="C30:C31"/>
    <mergeCell ref="C32:C33"/>
    <mergeCell ref="D30:D31"/>
    <mergeCell ref="D32:D33"/>
    <mergeCell ref="N30:O31"/>
    <mergeCell ref="N32:O33"/>
    <mergeCell ref="M30:M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6FDA0-6607-458F-98BA-441ABA475970}">
  <dimension ref="B1:Z79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6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2.28515625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313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ht="15" customHeight="1" x14ac:dyDescent="0.2">
      <c r="B8" s="222" t="s">
        <v>269</v>
      </c>
      <c r="C8" s="189" t="s">
        <v>315</v>
      </c>
      <c r="D8" s="189" t="s">
        <v>168</v>
      </c>
      <c r="E8" s="141" t="s">
        <v>61</v>
      </c>
      <c r="F8" s="39" t="s">
        <v>13</v>
      </c>
      <c r="G8" s="38" t="s">
        <v>11</v>
      </c>
      <c r="H8" s="38"/>
      <c r="I8" s="38" t="s">
        <v>62</v>
      </c>
      <c r="J8" s="38"/>
      <c r="K8" s="39">
        <v>4</v>
      </c>
      <c r="L8" s="19">
        <f t="shared" ref="L8:L26" si="0">Z8*K8</f>
        <v>60</v>
      </c>
      <c r="M8" s="93">
        <f t="shared" ref="M8:M14" si="1">L8</f>
        <v>60</v>
      </c>
      <c r="N8" s="60" t="s">
        <v>47</v>
      </c>
      <c r="O8" s="226" t="s">
        <v>317</v>
      </c>
      <c r="Q8" s="22">
        <v>0</v>
      </c>
      <c r="R8" s="23">
        <f t="shared" ref="R8:R17" si="2">Q8*M8</f>
        <v>0</v>
      </c>
      <c r="T8" s="24">
        <v>10</v>
      </c>
      <c r="U8" s="24">
        <v>2</v>
      </c>
      <c r="V8" s="24"/>
      <c r="W8" s="24"/>
      <c r="X8" s="24">
        <v>3</v>
      </c>
      <c r="Y8" s="24"/>
      <c r="Z8" s="25">
        <f t="shared" ref="Z8:Z26" si="3">SUM(T8:Y8)</f>
        <v>15</v>
      </c>
    </row>
    <row r="9" spans="2:26" ht="12.75" customHeight="1" x14ac:dyDescent="0.2">
      <c r="B9" s="223"/>
      <c r="C9" s="221"/>
      <c r="D9" s="221"/>
      <c r="E9" s="228"/>
      <c r="F9" s="141" t="s">
        <v>17</v>
      </c>
      <c r="G9" s="38" t="s">
        <v>11</v>
      </c>
      <c r="H9" s="38"/>
      <c r="I9" s="38" t="s">
        <v>62</v>
      </c>
      <c r="J9" s="38"/>
      <c r="K9" s="39">
        <v>4</v>
      </c>
      <c r="L9" s="19">
        <f t="shared" si="0"/>
        <v>52</v>
      </c>
      <c r="M9" s="93">
        <f t="shared" si="1"/>
        <v>52</v>
      </c>
      <c r="N9" s="226" t="s">
        <v>316</v>
      </c>
      <c r="O9" s="239"/>
      <c r="Q9" s="22">
        <v>0</v>
      </c>
      <c r="R9" s="23">
        <f t="shared" si="2"/>
        <v>0</v>
      </c>
      <c r="T9" s="24">
        <v>10</v>
      </c>
      <c r="U9" s="24"/>
      <c r="V9" s="24"/>
      <c r="W9" s="24"/>
      <c r="X9" s="24">
        <v>3</v>
      </c>
      <c r="Y9" s="24"/>
      <c r="Z9" s="25">
        <f t="shared" si="3"/>
        <v>13</v>
      </c>
    </row>
    <row r="10" spans="2:26" x14ac:dyDescent="0.2">
      <c r="B10" s="223"/>
      <c r="C10" s="190"/>
      <c r="D10" s="190"/>
      <c r="E10" s="142"/>
      <c r="F10" s="142"/>
      <c r="G10" s="38" t="s">
        <v>340</v>
      </c>
      <c r="H10" s="38"/>
      <c r="I10" s="38" t="s">
        <v>62</v>
      </c>
      <c r="J10" s="38"/>
      <c r="K10" s="39">
        <v>4</v>
      </c>
      <c r="L10" s="19">
        <f t="shared" si="0"/>
        <v>44</v>
      </c>
      <c r="M10" s="93">
        <f t="shared" si="1"/>
        <v>44</v>
      </c>
      <c r="N10" s="227"/>
      <c r="O10" s="227"/>
      <c r="Q10" s="22">
        <v>0</v>
      </c>
      <c r="R10" s="23">
        <f t="shared" si="2"/>
        <v>0</v>
      </c>
      <c r="T10" s="24">
        <v>10</v>
      </c>
      <c r="U10" s="24"/>
      <c r="V10" s="24">
        <v>-2</v>
      </c>
      <c r="W10" s="24"/>
      <c r="X10" s="24">
        <v>3</v>
      </c>
      <c r="Y10" s="24"/>
      <c r="Z10" s="25">
        <f t="shared" si="3"/>
        <v>11</v>
      </c>
    </row>
    <row r="11" spans="2:26" ht="15" customHeight="1" x14ac:dyDescent="0.2">
      <c r="B11" s="223"/>
      <c r="C11" s="189" t="s">
        <v>234</v>
      </c>
      <c r="D11" s="189" t="s">
        <v>168</v>
      </c>
      <c r="E11" s="141" t="s">
        <v>61</v>
      </c>
      <c r="F11" s="141" t="s">
        <v>13</v>
      </c>
      <c r="G11" s="38" t="s">
        <v>10</v>
      </c>
      <c r="H11" s="38"/>
      <c r="I11" s="38" t="s">
        <v>62</v>
      </c>
      <c r="J11" s="38"/>
      <c r="K11" s="39">
        <v>4</v>
      </c>
      <c r="L11" s="19">
        <f t="shared" si="0"/>
        <v>80</v>
      </c>
      <c r="M11" s="93">
        <f t="shared" si="1"/>
        <v>80</v>
      </c>
      <c r="N11" s="137" t="s">
        <v>317</v>
      </c>
      <c r="O11" s="183"/>
      <c r="Q11" s="22">
        <v>0</v>
      </c>
      <c r="R11" s="23">
        <f t="shared" si="2"/>
        <v>0</v>
      </c>
      <c r="T11" s="24">
        <v>10</v>
      </c>
      <c r="U11" s="24">
        <v>2</v>
      </c>
      <c r="V11" s="24">
        <v>5</v>
      </c>
      <c r="W11" s="24"/>
      <c r="X11" s="24">
        <v>3</v>
      </c>
      <c r="Y11" s="24"/>
      <c r="Z11" s="25">
        <f t="shared" si="3"/>
        <v>20</v>
      </c>
    </row>
    <row r="12" spans="2:26" ht="15" customHeight="1" x14ac:dyDescent="0.2">
      <c r="B12" s="223"/>
      <c r="C12" s="221"/>
      <c r="D12" s="221"/>
      <c r="E12" s="228"/>
      <c r="F12" s="228"/>
      <c r="G12" s="38" t="s">
        <v>11</v>
      </c>
      <c r="H12" s="38"/>
      <c r="I12" s="38" t="s">
        <v>62</v>
      </c>
      <c r="J12" s="38"/>
      <c r="K12" s="39">
        <v>4</v>
      </c>
      <c r="L12" s="19">
        <f t="shared" si="0"/>
        <v>60</v>
      </c>
      <c r="M12" s="93">
        <f t="shared" si="1"/>
        <v>60</v>
      </c>
      <c r="N12" s="139"/>
      <c r="O12" s="225"/>
      <c r="Q12" s="22">
        <v>0</v>
      </c>
      <c r="R12" s="23">
        <f t="shared" si="2"/>
        <v>0</v>
      </c>
      <c r="T12" s="24">
        <v>10</v>
      </c>
      <c r="U12" s="24">
        <v>2</v>
      </c>
      <c r="V12" s="24"/>
      <c r="W12" s="24"/>
      <c r="X12" s="24">
        <v>3</v>
      </c>
      <c r="Y12" s="24"/>
      <c r="Z12" s="25">
        <f t="shared" si="3"/>
        <v>15</v>
      </c>
    </row>
    <row r="13" spans="2:26" ht="15" customHeight="1" x14ac:dyDescent="0.2">
      <c r="B13" s="223"/>
      <c r="C13" s="221"/>
      <c r="D13" s="221"/>
      <c r="E13" s="228"/>
      <c r="F13" s="142"/>
      <c r="G13" s="38" t="s">
        <v>340</v>
      </c>
      <c r="H13" s="38"/>
      <c r="I13" s="38" t="s">
        <v>62</v>
      </c>
      <c r="J13" s="38"/>
      <c r="K13" s="39">
        <v>4</v>
      </c>
      <c r="L13" s="19">
        <f t="shared" si="0"/>
        <v>52</v>
      </c>
      <c r="M13" s="93">
        <f t="shared" si="1"/>
        <v>52</v>
      </c>
      <c r="N13" s="139"/>
      <c r="O13" s="225"/>
      <c r="Q13" s="22">
        <v>0</v>
      </c>
      <c r="R13" s="23">
        <f t="shared" si="2"/>
        <v>0</v>
      </c>
      <c r="T13" s="24">
        <v>10</v>
      </c>
      <c r="U13" s="24">
        <v>2</v>
      </c>
      <c r="V13" s="24">
        <v>-2</v>
      </c>
      <c r="W13" s="24"/>
      <c r="X13" s="24">
        <v>3</v>
      </c>
      <c r="Y13" s="24"/>
      <c r="Z13" s="25">
        <f t="shared" si="3"/>
        <v>13</v>
      </c>
    </row>
    <row r="14" spans="2:26" ht="12.75" customHeight="1" x14ac:dyDescent="0.2">
      <c r="B14" s="223"/>
      <c r="C14" s="221"/>
      <c r="D14" s="221"/>
      <c r="E14" s="228"/>
      <c r="F14" s="141" t="s">
        <v>17</v>
      </c>
      <c r="G14" s="38" t="s">
        <v>10</v>
      </c>
      <c r="H14" s="38"/>
      <c r="I14" s="38" t="s">
        <v>62</v>
      </c>
      <c r="J14" s="38"/>
      <c r="K14" s="39">
        <v>4</v>
      </c>
      <c r="L14" s="19">
        <f t="shared" si="0"/>
        <v>72</v>
      </c>
      <c r="M14" s="93">
        <f t="shared" si="1"/>
        <v>72</v>
      </c>
      <c r="N14" s="139"/>
      <c r="O14" s="225"/>
      <c r="Q14" s="22">
        <v>0</v>
      </c>
      <c r="R14" s="23">
        <f t="shared" si="2"/>
        <v>0</v>
      </c>
      <c r="T14" s="24">
        <v>10</v>
      </c>
      <c r="U14" s="24"/>
      <c r="V14" s="24">
        <v>5</v>
      </c>
      <c r="W14" s="24"/>
      <c r="X14" s="24">
        <v>3</v>
      </c>
      <c r="Y14" s="24"/>
      <c r="Z14" s="25">
        <f t="shared" si="3"/>
        <v>18</v>
      </c>
    </row>
    <row r="15" spans="2:26" x14ac:dyDescent="0.2">
      <c r="B15" s="223"/>
      <c r="C15" s="221"/>
      <c r="D15" s="221"/>
      <c r="E15" s="228"/>
      <c r="F15" s="228"/>
      <c r="G15" s="38" t="s">
        <v>11</v>
      </c>
      <c r="H15" s="38"/>
      <c r="I15" s="38" t="s">
        <v>62</v>
      </c>
      <c r="J15" s="38"/>
      <c r="K15" s="39">
        <v>4</v>
      </c>
      <c r="L15" s="19">
        <f t="shared" si="0"/>
        <v>52</v>
      </c>
      <c r="M15" s="93">
        <f t="shared" ref="M15:M16" si="4">L15</f>
        <v>52</v>
      </c>
      <c r="N15" s="139"/>
      <c r="O15" s="225"/>
      <c r="Q15" s="22">
        <v>0</v>
      </c>
      <c r="R15" s="23">
        <f t="shared" ref="R15:R16" si="5">Q15*M15</f>
        <v>0</v>
      </c>
      <c r="T15" s="24">
        <v>10</v>
      </c>
      <c r="U15" s="24"/>
      <c r="V15" s="24"/>
      <c r="W15" s="24"/>
      <c r="X15" s="24">
        <v>3</v>
      </c>
      <c r="Y15" s="24"/>
      <c r="Z15" s="25">
        <f t="shared" ref="Z15:Z16" si="6">SUM(T15:Y15)</f>
        <v>13</v>
      </c>
    </row>
    <row r="16" spans="2:26" ht="15" customHeight="1" x14ac:dyDescent="0.2">
      <c r="B16" s="224"/>
      <c r="C16" s="190"/>
      <c r="D16" s="190"/>
      <c r="E16" s="142"/>
      <c r="F16" s="142"/>
      <c r="G16" s="38" t="s">
        <v>340</v>
      </c>
      <c r="H16" s="38"/>
      <c r="I16" s="38" t="s">
        <v>62</v>
      </c>
      <c r="J16" s="38"/>
      <c r="K16" s="39">
        <v>4</v>
      </c>
      <c r="L16" s="19">
        <f t="shared" si="0"/>
        <v>44</v>
      </c>
      <c r="M16" s="93">
        <f t="shared" si="4"/>
        <v>44</v>
      </c>
      <c r="N16" s="184"/>
      <c r="O16" s="185"/>
      <c r="Q16" s="22">
        <v>0</v>
      </c>
      <c r="R16" s="23">
        <f t="shared" si="5"/>
        <v>0</v>
      </c>
      <c r="T16" s="24">
        <v>10</v>
      </c>
      <c r="U16" s="24"/>
      <c r="V16" s="24">
        <v>-2</v>
      </c>
      <c r="W16" s="24"/>
      <c r="X16" s="24">
        <v>3</v>
      </c>
      <c r="Y16" s="24"/>
      <c r="Z16" s="25">
        <f t="shared" si="6"/>
        <v>11</v>
      </c>
    </row>
    <row r="17" spans="2:26" ht="12.75" customHeight="1" x14ac:dyDescent="0.2">
      <c r="B17" s="222" t="s">
        <v>289</v>
      </c>
      <c r="C17" s="189" t="s">
        <v>315</v>
      </c>
      <c r="D17" s="189" t="s">
        <v>170</v>
      </c>
      <c r="E17" s="38" t="s">
        <v>67</v>
      </c>
      <c r="F17" s="38" t="s">
        <v>17</v>
      </c>
      <c r="G17" s="38" t="s">
        <v>11</v>
      </c>
      <c r="H17" s="38" t="s">
        <v>69</v>
      </c>
      <c r="I17" s="38"/>
      <c r="J17" s="38"/>
      <c r="K17" s="39">
        <v>4</v>
      </c>
      <c r="L17" s="19">
        <f t="shared" si="0"/>
        <v>40</v>
      </c>
      <c r="M17" s="143">
        <f>L17+L18</f>
        <v>60</v>
      </c>
      <c r="N17" s="226" t="s">
        <v>318</v>
      </c>
      <c r="O17" s="226" t="s">
        <v>274</v>
      </c>
      <c r="Q17" s="166">
        <v>0</v>
      </c>
      <c r="R17" s="168">
        <f t="shared" si="2"/>
        <v>0</v>
      </c>
      <c r="T17" s="24">
        <v>5</v>
      </c>
      <c r="U17" s="24"/>
      <c r="V17" s="24"/>
      <c r="W17" s="24">
        <v>5</v>
      </c>
      <c r="X17" s="24"/>
      <c r="Y17" s="24"/>
      <c r="Z17" s="25">
        <f t="shared" si="3"/>
        <v>10</v>
      </c>
    </row>
    <row r="18" spans="2:26" x14ac:dyDescent="0.2">
      <c r="B18" s="223"/>
      <c r="C18" s="221"/>
      <c r="D18" s="221"/>
      <c r="E18" s="38" t="s">
        <v>68</v>
      </c>
      <c r="F18" s="38" t="s">
        <v>17</v>
      </c>
      <c r="G18" s="38" t="s">
        <v>11</v>
      </c>
      <c r="H18" s="38"/>
      <c r="I18" s="38"/>
      <c r="J18" s="38"/>
      <c r="K18" s="39">
        <v>2</v>
      </c>
      <c r="L18" s="19">
        <f t="shared" si="0"/>
        <v>20</v>
      </c>
      <c r="M18" s="144"/>
      <c r="N18" s="227"/>
      <c r="O18" s="239"/>
      <c r="Q18" s="167"/>
      <c r="R18" s="169"/>
      <c r="T18" s="24">
        <v>10</v>
      </c>
      <c r="U18" s="24"/>
      <c r="V18" s="24"/>
      <c r="W18" s="24"/>
      <c r="X18" s="24"/>
      <c r="Y18" s="24"/>
      <c r="Z18" s="25">
        <f t="shared" si="3"/>
        <v>10</v>
      </c>
    </row>
    <row r="19" spans="2:26" x14ac:dyDescent="0.2">
      <c r="B19" s="223"/>
      <c r="C19" s="221"/>
      <c r="D19" s="221"/>
      <c r="E19" s="38" t="s">
        <v>67</v>
      </c>
      <c r="F19" s="38" t="s">
        <v>17</v>
      </c>
      <c r="G19" s="38" t="s">
        <v>340</v>
      </c>
      <c r="H19" s="38" t="s">
        <v>69</v>
      </c>
      <c r="I19" s="38"/>
      <c r="J19" s="38"/>
      <c r="K19" s="39">
        <v>4</v>
      </c>
      <c r="L19" s="19">
        <f t="shared" si="0"/>
        <v>32</v>
      </c>
      <c r="M19" s="143">
        <f>L19+L20</f>
        <v>48</v>
      </c>
      <c r="N19" s="226" t="s">
        <v>181</v>
      </c>
      <c r="O19" s="239"/>
      <c r="Q19" s="166">
        <v>0</v>
      </c>
      <c r="R19" s="168">
        <f t="shared" ref="R19" si="7">Q19*M19</f>
        <v>0</v>
      </c>
      <c r="T19" s="24">
        <v>5</v>
      </c>
      <c r="U19" s="24"/>
      <c r="V19" s="24">
        <v>-2</v>
      </c>
      <c r="W19" s="24">
        <v>5</v>
      </c>
      <c r="X19" s="24"/>
      <c r="Y19" s="24"/>
      <c r="Z19" s="25">
        <f t="shared" si="3"/>
        <v>8</v>
      </c>
    </row>
    <row r="20" spans="2:26" x14ac:dyDescent="0.2">
      <c r="B20" s="223"/>
      <c r="C20" s="190"/>
      <c r="D20" s="190"/>
      <c r="E20" s="38" t="s">
        <v>68</v>
      </c>
      <c r="F20" s="38" t="s">
        <v>17</v>
      </c>
      <c r="G20" s="38" t="s">
        <v>340</v>
      </c>
      <c r="H20" s="38"/>
      <c r="I20" s="38"/>
      <c r="J20" s="38"/>
      <c r="K20" s="39">
        <v>2</v>
      </c>
      <c r="L20" s="19">
        <f t="shared" si="0"/>
        <v>16</v>
      </c>
      <c r="M20" s="144"/>
      <c r="N20" s="227"/>
      <c r="O20" s="227"/>
      <c r="Q20" s="167"/>
      <c r="R20" s="169"/>
      <c r="T20" s="24">
        <v>10</v>
      </c>
      <c r="U20" s="24"/>
      <c r="V20" s="24">
        <v>-2</v>
      </c>
      <c r="W20" s="24"/>
      <c r="X20" s="24"/>
      <c r="Y20" s="24"/>
      <c r="Z20" s="25">
        <f t="shared" si="3"/>
        <v>8</v>
      </c>
    </row>
    <row r="21" spans="2:26" ht="12.75" customHeight="1" x14ac:dyDescent="0.2">
      <c r="B21" s="223"/>
      <c r="C21" s="189" t="s">
        <v>234</v>
      </c>
      <c r="D21" s="189" t="s">
        <v>170</v>
      </c>
      <c r="E21" s="38" t="s">
        <v>67</v>
      </c>
      <c r="F21" s="38" t="s">
        <v>17</v>
      </c>
      <c r="G21" s="38" t="s">
        <v>11</v>
      </c>
      <c r="H21" s="38" t="s">
        <v>69</v>
      </c>
      <c r="I21" s="38"/>
      <c r="J21" s="38"/>
      <c r="K21" s="39">
        <v>4</v>
      </c>
      <c r="L21" s="19">
        <f t="shared" si="0"/>
        <v>40</v>
      </c>
      <c r="M21" s="143">
        <f>L21+L22</f>
        <v>60</v>
      </c>
      <c r="N21" s="137" t="s">
        <v>319</v>
      </c>
      <c r="O21" s="183"/>
      <c r="Q21" s="166">
        <v>0</v>
      </c>
      <c r="R21" s="168">
        <f t="shared" ref="R21" si="8">Q21*M21</f>
        <v>0</v>
      </c>
      <c r="T21" s="24">
        <v>5</v>
      </c>
      <c r="U21" s="24"/>
      <c r="V21" s="24"/>
      <c r="W21" s="24">
        <v>5</v>
      </c>
      <c r="X21" s="24"/>
      <c r="Y21" s="24"/>
      <c r="Z21" s="25">
        <f t="shared" si="3"/>
        <v>10</v>
      </c>
    </row>
    <row r="22" spans="2:26" x14ac:dyDescent="0.2">
      <c r="B22" s="223"/>
      <c r="C22" s="221"/>
      <c r="D22" s="221"/>
      <c r="E22" s="38" t="s">
        <v>68</v>
      </c>
      <c r="F22" s="38" t="s">
        <v>17</v>
      </c>
      <c r="G22" s="38" t="s">
        <v>11</v>
      </c>
      <c r="H22" s="38"/>
      <c r="I22" s="38"/>
      <c r="J22" s="38"/>
      <c r="K22" s="39">
        <v>2</v>
      </c>
      <c r="L22" s="19">
        <f t="shared" si="0"/>
        <v>20</v>
      </c>
      <c r="M22" s="144"/>
      <c r="N22" s="139"/>
      <c r="O22" s="225"/>
      <c r="Q22" s="167"/>
      <c r="R22" s="169"/>
      <c r="T22" s="24">
        <v>10</v>
      </c>
      <c r="U22" s="24"/>
      <c r="V22" s="24"/>
      <c r="W22" s="24"/>
      <c r="X22" s="24"/>
      <c r="Y22" s="24"/>
      <c r="Z22" s="25">
        <f t="shared" si="3"/>
        <v>10</v>
      </c>
    </row>
    <row r="23" spans="2:26" x14ac:dyDescent="0.2">
      <c r="B23" s="223"/>
      <c r="C23" s="221"/>
      <c r="D23" s="221"/>
      <c r="E23" s="38" t="s">
        <v>67</v>
      </c>
      <c r="F23" s="38" t="s">
        <v>17</v>
      </c>
      <c r="G23" s="38" t="s">
        <v>340</v>
      </c>
      <c r="H23" s="38" t="s">
        <v>69</v>
      </c>
      <c r="I23" s="38"/>
      <c r="J23" s="38"/>
      <c r="K23" s="39">
        <v>4</v>
      </c>
      <c r="L23" s="19">
        <f t="shared" si="0"/>
        <v>32</v>
      </c>
      <c r="M23" s="143">
        <f>L23+L24</f>
        <v>48</v>
      </c>
      <c r="N23" s="139"/>
      <c r="O23" s="225"/>
      <c r="Q23" s="166">
        <v>0</v>
      </c>
      <c r="R23" s="168">
        <f t="shared" ref="R23" si="9">Q23*M23</f>
        <v>0</v>
      </c>
      <c r="T23" s="24">
        <v>5</v>
      </c>
      <c r="U23" s="24"/>
      <c r="V23" s="24">
        <v>-2</v>
      </c>
      <c r="W23" s="24">
        <v>5</v>
      </c>
      <c r="X23" s="24"/>
      <c r="Y23" s="24"/>
      <c r="Z23" s="25">
        <f t="shared" si="3"/>
        <v>8</v>
      </c>
    </row>
    <row r="24" spans="2:26" x14ac:dyDescent="0.2">
      <c r="B24" s="223"/>
      <c r="C24" s="190"/>
      <c r="D24" s="190"/>
      <c r="E24" s="38" t="s">
        <v>68</v>
      </c>
      <c r="F24" s="38" t="s">
        <v>17</v>
      </c>
      <c r="G24" s="38" t="s">
        <v>340</v>
      </c>
      <c r="H24" s="38"/>
      <c r="I24" s="38"/>
      <c r="J24" s="38"/>
      <c r="K24" s="39">
        <v>2</v>
      </c>
      <c r="L24" s="19">
        <f t="shared" si="0"/>
        <v>16</v>
      </c>
      <c r="M24" s="144"/>
      <c r="N24" s="184"/>
      <c r="O24" s="185"/>
      <c r="Q24" s="167"/>
      <c r="R24" s="169"/>
      <c r="T24" s="24">
        <v>10</v>
      </c>
      <c r="U24" s="24"/>
      <c r="V24" s="24">
        <v>-2</v>
      </c>
      <c r="W24" s="24"/>
      <c r="X24" s="24"/>
      <c r="Y24" s="24"/>
      <c r="Z24" s="25">
        <f t="shared" si="3"/>
        <v>8</v>
      </c>
    </row>
    <row r="25" spans="2:26" x14ac:dyDescent="0.2">
      <c r="B25" s="319" t="s">
        <v>15</v>
      </c>
      <c r="C25" s="319"/>
      <c r="D25" s="80"/>
      <c r="E25" s="39" t="s">
        <v>15</v>
      </c>
      <c r="F25" s="39"/>
      <c r="G25" s="38"/>
      <c r="H25" s="38"/>
      <c r="I25" s="38"/>
      <c r="J25" s="38"/>
      <c r="K25" s="38">
        <v>1</v>
      </c>
      <c r="L25" s="19">
        <f t="shared" si="0"/>
        <v>50</v>
      </c>
      <c r="M25" s="93">
        <f t="shared" ref="M25:M26" si="10">L25</f>
        <v>50</v>
      </c>
      <c r="N25" s="203" t="s">
        <v>51</v>
      </c>
      <c r="O25" s="297"/>
      <c r="Q25" s="22">
        <v>0</v>
      </c>
      <c r="R25" s="23">
        <f t="shared" ref="R25:R26" si="11">Q25*M25</f>
        <v>0</v>
      </c>
      <c r="T25" s="24">
        <v>50</v>
      </c>
      <c r="U25" s="24"/>
      <c r="V25" s="24"/>
      <c r="W25" s="24"/>
      <c r="X25" s="24"/>
      <c r="Y25" s="24"/>
      <c r="Z25" s="25">
        <f t="shared" si="3"/>
        <v>50</v>
      </c>
    </row>
    <row r="26" spans="2:26" s="4" customFormat="1" ht="14.25" x14ac:dyDescent="0.2">
      <c r="B26" s="186" t="s">
        <v>72</v>
      </c>
      <c r="C26" s="187"/>
      <c r="D26" s="78"/>
      <c r="E26" s="20" t="s">
        <v>73</v>
      </c>
      <c r="F26" s="20"/>
      <c r="G26" s="20"/>
      <c r="H26" s="20"/>
      <c r="I26" s="20"/>
      <c r="J26" s="20"/>
      <c r="K26" s="3">
        <v>1</v>
      </c>
      <c r="L26" s="19">
        <f t="shared" si="0"/>
        <v>50</v>
      </c>
      <c r="M26" s="93">
        <f t="shared" si="10"/>
        <v>50</v>
      </c>
      <c r="N26" s="122" t="s">
        <v>51</v>
      </c>
      <c r="O26" s="88"/>
      <c r="P26" s="21"/>
      <c r="Q26" s="22">
        <v>0</v>
      </c>
      <c r="R26" s="23">
        <f t="shared" si="11"/>
        <v>0</v>
      </c>
      <c r="S26" s="21"/>
      <c r="T26" s="24">
        <v>50</v>
      </c>
      <c r="U26" s="24"/>
      <c r="V26" s="24"/>
      <c r="W26" s="24"/>
      <c r="X26" s="24"/>
      <c r="Y26" s="24"/>
      <c r="Z26" s="25">
        <f t="shared" si="3"/>
        <v>50</v>
      </c>
    </row>
    <row r="27" spans="2:26" customFormat="1" ht="14.25" customHeight="1" x14ac:dyDescent="0.25">
      <c r="B27" s="174" t="s">
        <v>74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68"/>
      <c r="T27" s="53"/>
      <c r="U27" s="54"/>
      <c r="V27" s="54"/>
      <c r="W27" s="54"/>
      <c r="X27" s="54"/>
      <c r="Y27" s="54"/>
      <c r="Z27" s="55"/>
    </row>
    <row r="28" spans="2:26" ht="25.5" x14ac:dyDescent="0.2">
      <c r="B28" s="222" t="s">
        <v>63</v>
      </c>
      <c r="C28" s="58" t="s">
        <v>155</v>
      </c>
      <c r="D28" s="47" t="s">
        <v>169</v>
      </c>
      <c r="E28" s="38" t="s">
        <v>63</v>
      </c>
      <c r="F28" s="8" t="s">
        <v>17</v>
      </c>
      <c r="G28" s="8" t="s">
        <v>11</v>
      </c>
      <c r="H28" s="8" t="s">
        <v>88</v>
      </c>
      <c r="I28" s="8"/>
      <c r="J28" s="8"/>
      <c r="K28" s="9">
        <v>4</v>
      </c>
      <c r="L28" s="19">
        <f t="shared" ref="L28:L30" si="12">Z28*K28</f>
        <v>44</v>
      </c>
      <c r="M28" s="19">
        <f t="shared" ref="M28:M30" si="13">L28</f>
        <v>44</v>
      </c>
      <c r="N28" s="345" t="s">
        <v>41</v>
      </c>
      <c r="O28" s="346"/>
      <c r="Q28" s="22">
        <v>0</v>
      </c>
      <c r="R28" s="23">
        <f t="shared" ref="R28:R30" si="14">Q28*M28</f>
        <v>0</v>
      </c>
      <c r="T28" s="24">
        <v>8</v>
      </c>
      <c r="U28" s="24"/>
      <c r="V28" s="24"/>
      <c r="W28" s="24">
        <v>3</v>
      </c>
      <c r="X28" s="24"/>
      <c r="Y28" s="24"/>
      <c r="Z28" s="25">
        <f t="shared" ref="Z28:Z30" si="15">SUM(T28:Y28)</f>
        <v>11</v>
      </c>
    </row>
    <row r="29" spans="2:26" ht="25.5" customHeight="1" x14ac:dyDescent="0.2">
      <c r="B29" s="223"/>
      <c r="C29" s="47" t="s">
        <v>315</v>
      </c>
      <c r="D29" s="47" t="s">
        <v>169</v>
      </c>
      <c r="E29" s="38" t="s">
        <v>63</v>
      </c>
      <c r="F29" s="38" t="s">
        <v>17</v>
      </c>
      <c r="G29" s="39" t="s">
        <v>14</v>
      </c>
      <c r="H29" s="38" t="s">
        <v>69</v>
      </c>
      <c r="I29" s="38"/>
      <c r="J29" s="38"/>
      <c r="K29" s="38">
        <v>4</v>
      </c>
      <c r="L29" s="19">
        <f t="shared" si="12"/>
        <v>52</v>
      </c>
      <c r="M29" s="93">
        <f t="shared" si="13"/>
        <v>52</v>
      </c>
      <c r="N29" s="218" t="s">
        <v>41</v>
      </c>
      <c r="O29" s="220"/>
      <c r="Q29" s="22">
        <v>0</v>
      </c>
      <c r="R29" s="23">
        <f t="shared" si="14"/>
        <v>0</v>
      </c>
      <c r="T29" s="24">
        <v>8</v>
      </c>
      <c r="U29" s="24"/>
      <c r="V29" s="24"/>
      <c r="W29" s="24">
        <v>5</v>
      </c>
      <c r="X29" s="24"/>
      <c r="Y29" s="24"/>
      <c r="Z29" s="25">
        <f t="shared" si="15"/>
        <v>13</v>
      </c>
    </row>
    <row r="30" spans="2:26" ht="25.5" x14ac:dyDescent="0.2">
      <c r="B30" s="224"/>
      <c r="C30" s="58" t="s">
        <v>234</v>
      </c>
      <c r="D30" s="47" t="s">
        <v>169</v>
      </c>
      <c r="E30" s="38" t="s">
        <v>63</v>
      </c>
      <c r="F30" s="38" t="s">
        <v>17</v>
      </c>
      <c r="G30" s="38" t="s">
        <v>14</v>
      </c>
      <c r="H30" s="38" t="s">
        <v>69</v>
      </c>
      <c r="I30" s="47"/>
      <c r="J30" s="38"/>
      <c r="K30" s="38">
        <v>4</v>
      </c>
      <c r="L30" s="19">
        <f t="shared" si="12"/>
        <v>52</v>
      </c>
      <c r="M30" s="93">
        <f t="shared" si="13"/>
        <v>52</v>
      </c>
      <c r="N30" s="218" t="s">
        <v>22</v>
      </c>
      <c r="O30" s="220"/>
      <c r="Q30" s="126">
        <v>0</v>
      </c>
      <c r="R30" s="127">
        <f t="shared" si="14"/>
        <v>0</v>
      </c>
      <c r="T30" s="24">
        <v>8</v>
      </c>
      <c r="U30" s="24"/>
      <c r="V30" s="24"/>
      <c r="W30" s="24">
        <v>5</v>
      </c>
      <c r="X30" s="24"/>
      <c r="Y30" s="24"/>
      <c r="Z30" s="25">
        <f t="shared" si="15"/>
        <v>13</v>
      </c>
    </row>
    <row r="31" spans="2:26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2:26" x14ac:dyDescent="0.2">
      <c r="B32" s="193" t="s">
        <v>314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5"/>
      <c r="Q32" s="18">
        <f>SUM(Q5:Q31)</f>
        <v>1</v>
      </c>
      <c r="R32" s="18">
        <f>SUM(R5:R31)</f>
        <v>0</v>
      </c>
    </row>
    <row r="33" spans="2:15" x14ac:dyDescent="0.2">
      <c r="B33" s="290"/>
      <c r="C33" s="290"/>
      <c r="D33" s="186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7"/>
    </row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  <row r="56" s="17" customFormat="1" x14ac:dyDescent="0.2"/>
    <row r="57" s="17" customFormat="1" x14ac:dyDescent="0.2"/>
    <row r="58" s="17" customFormat="1" x14ac:dyDescent="0.2"/>
    <row r="59" s="17" customFormat="1" x14ac:dyDescent="0.2"/>
    <row r="60" s="17" customFormat="1" x14ac:dyDescent="0.2"/>
    <row r="61" s="17" customFormat="1" x14ac:dyDescent="0.2"/>
    <row r="66" s="17" customFormat="1" x14ac:dyDescent="0.2"/>
    <row r="74" s="17" customFormat="1" x14ac:dyDescent="0.2"/>
    <row r="79" s="17" customFormat="1" x14ac:dyDescent="0.2"/>
  </sheetData>
  <mergeCells count="73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V3:V4"/>
    <mergeCell ref="W3:W4"/>
    <mergeCell ref="K3:K4"/>
    <mergeCell ref="B8:B16"/>
    <mergeCell ref="N11:O16"/>
    <mergeCell ref="E8:E10"/>
    <mergeCell ref="F11:F13"/>
    <mergeCell ref="F14:F16"/>
    <mergeCell ref="E11:E16"/>
    <mergeCell ref="D11:D16"/>
    <mergeCell ref="B7:O7"/>
    <mergeCell ref="T3:T4"/>
    <mergeCell ref="U3:U4"/>
    <mergeCell ref="B5:C5"/>
    <mergeCell ref="N5:O5"/>
    <mergeCell ref="B6:C6"/>
    <mergeCell ref="N6:O6"/>
    <mergeCell ref="L3:L4"/>
    <mergeCell ref="M3:M4"/>
    <mergeCell ref="N3:O4"/>
    <mergeCell ref="Q3:Q4"/>
    <mergeCell ref="R3:R4"/>
    <mergeCell ref="R17:R18"/>
    <mergeCell ref="B17:B24"/>
    <mergeCell ref="C17:C20"/>
    <mergeCell ref="D17:D20"/>
    <mergeCell ref="M17:M18"/>
    <mergeCell ref="M19:M20"/>
    <mergeCell ref="Q23:Q24"/>
    <mergeCell ref="R23:R24"/>
    <mergeCell ref="Q19:Q20"/>
    <mergeCell ref="R19:R20"/>
    <mergeCell ref="C21:C24"/>
    <mergeCell ref="D21:D24"/>
    <mergeCell ref="M21:M22"/>
    <mergeCell ref="Q21:Q22"/>
    <mergeCell ref="R21:R22"/>
    <mergeCell ref="B26:C26"/>
    <mergeCell ref="B28:B30"/>
    <mergeCell ref="B25:C25"/>
    <mergeCell ref="N25:O25"/>
    <mergeCell ref="Q17:Q18"/>
    <mergeCell ref="N19:N20"/>
    <mergeCell ref="O17:O20"/>
    <mergeCell ref="N21:O24"/>
    <mergeCell ref="B32:O32"/>
    <mergeCell ref="B33:C33"/>
    <mergeCell ref="D33:O33"/>
    <mergeCell ref="B27:N27"/>
    <mergeCell ref="N28:O28"/>
    <mergeCell ref="N29:O29"/>
    <mergeCell ref="N30:O30"/>
    <mergeCell ref="O8:O10"/>
    <mergeCell ref="C11:C16"/>
    <mergeCell ref="N17:N18"/>
    <mergeCell ref="M23:M24"/>
    <mergeCell ref="C8:C10"/>
    <mergeCell ref="D8:D10"/>
    <mergeCell ref="F9:F10"/>
    <mergeCell ref="N9:N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D6BED-4CCE-4F8B-BEBF-D594B7E63009}">
  <dimension ref="B1:Z34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7.7109375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1.7109375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320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222" t="s">
        <v>269</v>
      </c>
      <c r="C8" s="47" t="s">
        <v>315</v>
      </c>
      <c r="D8" s="47" t="s">
        <v>168</v>
      </c>
      <c r="E8" s="22" t="s">
        <v>101</v>
      </c>
      <c r="F8" s="39" t="s">
        <v>13</v>
      </c>
      <c r="G8" s="38" t="s">
        <v>340</v>
      </c>
      <c r="H8" s="38" t="s">
        <v>65</v>
      </c>
      <c r="I8" s="38" t="s">
        <v>62</v>
      </c>
      <c r="J8" s="38"/>
      <c r="K8" s="39">
        <v>4</v>
      </c>
      <c r="L8" s="19">
        <f t="shared" ref="L8:L27" si="0">Z8*K8</f>
        <v>64</v>
      </c>
      <c r="M8" s="93">
        <f t="shared" ref="M8:M15" si="1">L8</f>
        <v>64</v>
      </c>
      <c r="N8" s="218" t="s">
        <v>43</v>
      </c>
      <c r="O8" s="220"/>
      <c r="Q8" s="22">
        <v>0</v>
      </c>
      <c r="R8" s="23">
        <f t="shared" ref="R8:R16" si="2">Q8*M8</f>
        <v>0</v>
      </c>
      <c r="T8" s="24">
        <v>10</v>
      </c>
      <c r="U8" s="24">
        <v>2</v>
      </c>
      <c r="V8" s="24">
        <v>-2</v>
      </c>
      <c r="W8" s="24">
        <v>3</v>
      </c>
      <c r="X8" s="24">
        <v>3</v>
      </c>
      <c r="Y8" s="24"/>
      <c r="Z8" s="25">
        <f t="shared" ref="Z8:Z27" si="3">SUM(T8:Y8)</f>
        <v>16</v>
      </c>
    </row>
    <row r="9" spans="2:26" ht="12.75" customHeight="1" x14ac:dyDescent="0.2">
      <c r="B9" s="223"/>
      <c r="C9" s="189" t="s">
        <v>234</v>
      </c>
      <c r="D9" s="189" t="s">
        <v>168</v>
      </c>
      <c r="E9" s="141" t="s">
        <v>101</v>
      </c>
      <c r="F9" s="39" t="s">
        <v>13</v>
      </c>
      <c r="G9" s="38" t="s">
        <v>11</v>
      </c>
      <c r="H9" s="38" t="s">
        <v>65</v>
      </c>
      <c r="I9" s="38" t="s">
        <v>62</v>
      </c>
      <c r="J9" s="38"/>
      <c r="K9" s="39">
        <v>4</v>
      </c>
      <c r="L9" s="19">
        <f t="shared" si="0"/>
        <v>72</v>
      </c>
      <c r="M9" s="93">
        <f t="shared" si="1"/>
        <v>72</v>
      </c>
      <c r="N9" s="226" t="s">
        <v>49</v>
      </c>
      <c r="O9" s="226" t="s">
        <v>43</v>
      </c>
      <c r="Q9" s="22">
        <v>0</v>
      </c>
      <c r="R9" s="23">
        <f t="shared" si="2"/>
        <v>0</v>
      </c>
      <c r="T9" s="24">
        <v>10</v>
      </c>
      <c r="U9" s="24">
        <v>2</v>
      </c>
      <c r="V9" s="24"/>
      <c r="W9" s="24">
        <v>3</v>
      </c>
      <c r="X9" s="24">
        <v>3</v>
      </c>
      <c r="Y9" s="24"/>
      <c r="Z9" s="25">
        <f t="shared" si="3"/>
        <v>18</v>
      </c>
    </row>
    <row r="10" spans="2:26" ht="15" customHeight="1" x14ac:dyDescent="0.2">
      <c r="B10" s="223"/>
      <c r="C10" s="221"/>
      <c r="D10" s="221"/>
      <c r="E10" s="228"/>
      <c r="F10" s="38" t="s">
        <v>13</v>
      </c>
      <c r="G10" s="38" t="s">
        <v>340</v>
      </c>
      <c r="H10" s="38" t="s">
        <v>65</v>
      </c>
      <c r="I10" s="38" t="s">
        <v>62</v>
      </c>
      <c r="J10" s="38"/>
      <c r="K10" s="39">
        <v>4</v>
      </c>
      <c r="L10" s="19">
        <f t="shared" si="0"/>
        <v>64</v>
      </c>
      <c r="M10" s="93">
        <f t="shared" ref="M10" si="4">L10</f>
        <v>64</v>
      </c>
      <c r="N10" s="239"/>
      <c r="O10" s="239"/>
      <c r="Q10" s="22">
        <v>0</v>
      </c>
      <c r="R10" s="23">
        <f t="shared" ref="R10" si="5">Q10*M10</f>
        <v>0</v>
      </c>
      <c r="T10" s="24">
        <v>10</v>
      </c>
      <c r="U10" s="24">
        <v>2</v>
      </c>
      <c r="V10" s="24">
        <v>-2</v>
      </c>
      <c r="W10" s="24">
        <v>3</v>
      </c>
      <c r="X10" s="24">
        <v>3</v>
      </c>
      <c r="Y10" s="24"/>
      <c r="Z10" s="25">
        <f t="shared" ref="Z10" si="6">SUM(T10:Y10)</f>
        <v>16</v>
      </c>
    </row>
    <row r="11" spans="2:26" x14ac:dyDescent="0.2">
      <c r="B11" s="223"/>
      <c r="C11" s="190"/>
      <c r="D11" s="190"/>
      <c r="E11" s="142"/>
      <c r="F11" s="38" t="s">
        <v>17</v>
      </c>
      <c r="G11" s="38" t="s">
        <v>340</v>
      </c>
      <c r="H11" s="38" t="s">
        <v>65</v>
      </c>
      <c r="I11" s="38" t="s">
        <v>62</v>
      </c>
      <c r="J11" s="38"/>
      <c r="K11" s="39">
        <v>4</v>
      </c>
      <c r="L11" s="19">
        <f t="shared" si="0"/>
        <v>56</v>
      </c>
      <c r="M11" s="93">
        <f t="shared" si="1"/>
        <v>56</v>
      </c>
      <c r="N11" s="239"/>
      <c r="O11" s="239"/>
      <c r="Q11" s="22">
        <v>0</v>
      </c>
      <c r="R11" s="23">
        <f t="shared" si="2"/>
        <v>0</v>
      </c>
      <c r="T11" s="24">
        <v>10</v>
      </c>
      <c r="U11" s="24"/>
      <c r="V11" s="24">
        <v>-2</v>
      </c>
      <c r="W11" s="24">
        <v>3</v>
      </c>
      <c r="X11" s="24">
        <v>3</v>
      </c>
      <c r="Y11" s="24"/>
      <c r="Z11" s="25">
        <f t="shared" si="3"/>
        <v>14</v>
      </c>
    </row>
    <row r="12" spans="2:26" x14ac:dyDescent="0.2">
      <c r="B12" s="223"/>
      <c r="C12" s="47" t="s">
        <v>322</v>
      </c>
      <c r="D12" s="47" t="s">
        <v>168</v>
      </c>
      <c r="E12" s="38" t="s">
        <v>61</v>
      </c>
      <c r="F12" s="22" t="s">
        <v>13</v>
      </c>
      <c r="G12" s="38" t="s">
        <v>11</v>
      </c>
      <c r="H12" s="38"/>
      <c r="I12" s="38" t="s">
        <v>62</v>
      </c>
      <c r="J12" s="38"/>
      <c r="K12" s="39">
        <v>4</v>
      </c>
      <c r="L12" s="19">
        <f t="shared" si="0"/>
        <v>60</v>
      </c>
      <c r="M12" s="93">
        <f t="shared" si="1"/>
        <v>60</v>
      </c>
      <c r="N12" s="227"/>
      <c r="O12" s="239"/>
      <c r="Q12" s="22">
        <v>0</v>
      </c>
      <c r="R12" s="23">
        <f t="shared" si="2"/>
        <v>0</v>
      </c>
      <c r="T12" s="24">
        <v>10</v>
      </c>
      <c r="U12" s="24">
        <v>2</v>
      </c>
      <c r="V12" s="24"/>
      <c r="W12" s="24"/>
      <c r="X12" s="24">
        <v>3</v>
      </c>
      <c r="Y12" s="24"/>
      <c r="Z12" s="25">
        <f t="shared" si="3"/>
        <v>15</v>
      </c>
    </row>
    <row r="13" spans="2:26" ht="25.5" x14ac:dyDescent="0.2">
      <c r="B13" s="223"/>
      <c r="C13" s="47" t="s">
        <v>323</v>
      </c>
      <c r="D13" s="47" t="s">
        <v>168</v>
      </c>
      <c r="E13" s="38" t="s">
        <v>61</v>
      </c>
      <c r="F13" s="22" t="s">
        <v>13</v>
      </c>
      <c r="G13" s="38" t="s">
        <v>10</v>
      </c>
      <c r="H13" s="38"/>
      <c r="I13" s="38" t="s">
        <v>62</v>
      </c>
      <c r="J13" s="38"/>
      <c r="K13" s="39">
        <v>4</v>
      </c>
      <c r="L13" s="19">
        <f t="shared" si="0"/>
        <v>80</v>
      </c>
      <c r="M13" s="93">
        <f t="shared" si="1"/>
        <v>80</v>
      </c>
      <c r="N13" s="60" t="s">
        <v>22</v>
      </c>
      <c r="O13" s="239"/>
      <c r="Q13" s="22">
        <v>0</v>
      </c>
      <c r="R13" s="23">
        <f t="shared" si="2"/>
        <v>0</v>
      </c>
      <c r="T13" s="24">
        <v>10</v>
      </c>
      <c r="U13" s="24">
        <v>2</v>
      </c>
      <c r="V13" s="24">
        <v>5</v>
      </c>
      <c r="W13" s="24"/>
      <c r="X13" s="24">
        <v>3</v>
      </c>
      <c r="Y13" s="24"/>
      <c r="Z13" s="25">
        <f t="shared" si="3"/>
        <v>20</v>
      </c>
    </row>
    <row r="14" spans="2:26" x14ac:dyDescent="0.2">
      <c r="B14" s="223"/>
      <c r="C14" s="189" t="s">
        <v>324</v>
      </c>
      <c r="D14" s="189" t="s">
        <v>168</v>
      </c>
      <c r="E14" s="141" t="s">
        <v>61</v>
      </c>
      <c r="F14" s="141" t="s">
        <v>13</v>
      </c>
      <c r="G14" s="38" t="s">
        <v>10</v>
      </c>
      <c r="H14" s="38"/>
      <c r="I14" s="38" t="s">
        <v>62</v>
      </c>
      <c r="J14" s="38"/>
      <c r="K14" s="39">
        <v>4</v>
      </c>
      <c r="L14" s="19">
        <f t="shared" si="0"/>
        <v>80</v>
      </c>
      <c r="M14" s="93">
        <f t="shared" si="1"/>
        <v>80</v>
      </c>
      <c r="N14" s="226" t="s">
        <v>52</v>
      </c>
      <c r="O14" s="239"/>
      <c r="Q14" s="22">
        <v>0</v>
      </c>
      <c r="R14" s="23">
        <f t="shared" si="2"/>
        <v>0</v>
      </c>
      <c r="T14" s="24">
        <v>10</v>
      </c>
      <c r="U14" s="24">
        <v>2</v>
      </c>
      <c r="V14" s="24">
        <v>5</v>
      </c>
      <c r="W14" s="24"/>
      <c r="X14" s="24">
        <v>3</v>
      </c>
      <c r="Y14" s="24"/>
      <c r="Z14" s="25">
        <f t="shared" si="3"/>
        <v>20</v>
      </c>
    </row>
    <row r="15" spans="2:26" x14ac:dyDescent="0.2">
      <c r="B15" s="223"/>
      <c r="C15" s="190"/>
      <c r="D15" s="190"/>
      <c r="E15" s="142"/>
      <c r="F15" s="142"/>
      <c r="G15" s="38" t="s">
        <v>11</v>
      </c>
      <c r="H15" s="38"/>
      <c r="I15" s="38" t="s">
        <v>62</v>
      </c>
      <c r="J15" s="38"/>
      <c r="K15" s="39">
        <v>4</v>
      </c>
      <c r="L15" s="19">
        <f t="shared" si="0"/>
        <v>60</v>
      </c>
      <c r="M15" s="93">
        <f t="shared" si="1"/>
        <v>60</v>
      </c>
      <c r="N15" s="227"/>
      <c r="O15" s="227"/>
      <c r="Q15" s="22">
        <v>0</v>
      </c>
      <c r="R15" s="23">
        <f t="shared" si="2"/>
        <v>0</v>
      </c>
      <c r="T15" s="24">
        <v>10</v>
      </c>
      <c r="U15" s="24">
        <v>2</v>
      </c>
      <c r="V15" s="24"/>
      <c r="W15" s="24"/>
      <c r="X15" s="24">
        <v>3</v>
      </c>
      <c r="Y15" s="24"/>
      <c r="Z15" s="25">
        <f t="shared" si="3"/>
        <v>15</v>
      </c>
    </row>
    <row r="16" spans="2:26" ht="12.75" customHeight="1" x14ac:dyDescent="0.2">
      <c r="B16" s="222" t="s">
        <v>289</v>
      </c>
      <c r="C16" s="189" t="s">
        <v>315</v>
      </c>
      <c r="D16" s="189" t="s">
        <v>170</v>
      </c>
      <c r="E16" s="38" t="s">
        <v>67</v>
      </c>
      <c r="F16" s="38" t="s">
        <v>17</v>
      </c>
      <c r="G16" s="38" t="s">
        <v>11</v>
      </c>
      <c r="H16" s="38" t="s">
        <v>69</v>
      </c>
      <c r="I16" s="38"/>
      <c r="J16" s="38"/>
      <c r="K16" s="39">
        <v>4</v>
      </c>
      <c r="L16" s="19">
        <f t="shared" si="0"/>
        <v>40</v>
      </c>
      <c r="M16" s="143">
        <f>L16+L17</f>
        <v>64</v>
      </c>
      <c r="N16" s="226" t="s">
        <v>49</v>
      </c>
      <c r="O16" s="226" t="s">
        <v>39</v>
      </c>
      <c r="Q16" s="166">
        <v>0</v>
      </c>
      <c r="R16" s="168">
        <f t="shared" si="2"/>
        <v>0</v>
      </c>
      <c r="T16" s="24">
        <v>5</v>
      </c>
      <c r="U16" s="24"/>
      <c r="V16" s="24"/>
      <c r="W16" s="24">
        <v>5</v>
      </c>
      <c r="X16" s="24"/>
      <c r="Y16" s="24"/>
      <c r="Z16" s="25">
        <f t="shared" si="3"/>
        <v>10</v>
      </c>
    </row>
    <row r="17" spans="2:26" x14ac:dyDescent="0.2">
      <c r="B17" s="223"/>
      <c r="C17" s="221"/>
      <c r="D17" s="221"/>
      <c r="E17" s="38" t="s">
        <v>68</v>
      </c>
      <c r="F17" s="38" t="s">
        <v>13</v>
      </c>
      <c r="G17" s="38" t="s">
        <v>11</v>
      </c>
      <c r="H17" s="38"/>
      <c r="I17" s="38"/>
      <c r="J17" s="38"/>
      <c r="K17" s="39">
        <v>2</v>
      </c>
      <c r="L17" s="19">
        <f t="shared" si="0"/>
        <v>24</v>
      </c>
      <c r="M17" s="144"/>
      <c r="N17" s="227"/>
      <c r="O17" s="239"/>
      <c r="Q17" s="167"/>
      <c r="R17" s="169"/>
      <c r="T17" s="24">
        <v>10</v>
      </c>
      <c r="U17" s="24">
        <v>2</v>
      </c>
      <c r="V17" s="24"/>
      <c r="W17" s="24"/>
      <c r="X17" s="24"/>
      <c r="Y17" s="24"/>
      <c r="Z17" s="25">
        <f t="shared" si="3"/>
        <v>12</v>
      </c>
    </row>
    <row r="18" spans="2:26" x14ac:dyDescent="0.2">
      <c r="B18" s="223"/>
      <c r="C18" s="221"/>
      <c r="D18" s="221"/>
      <c r="E18" s="38" t="s">
        <v>67</v>
      </c>
      <c r="F18" s="38" t="s">
        <v>17</v>
      </c>
      <c r="G18" s="38" t="s">
        <v>340</v>
      </c>
      <c r="H18" s="38" t="s">
        <v>69</v>
      </c>
      <c r="I18" s="38"/>
      <c r="J18" s="38"/>
      <c r="K18" s="39">
        <v>4</v>
      </c>
      <c r="L18" s="19">
        <f t="shared" si="0"/>
        <v>32</v>
      </c>
      <c r="M18" s="143">
        <f>L18+L19</f>
        <v>52</v>
      </c>
      <c r="N18" s="226" t="s">
        <v>126</v>
      </c>
      <c r="O18" s="239"/>
      <c r="Q18" s="166">
        <v>0</v>
      </c>
      <c r="R18" s="168">
        <f t="shared" ref="R18" si="7">Q18*M18</f>
        <v>0</v>
      </c>
      <c r="T18" s="24">
        <v>5</v>
      </c>
      <c r="U18" s="24"/>
      <c r="V18" s="24">
        <v>-2</v>
      </c>
      <c r="W18" s="24">
        <v>5</v>
      </c>
      <c r="X18" s="24"/>
      <c r="Y18" s="24"/>
      <c r="Z18" s="25">
        <f t="shared" si="3"/>
        <v>8</v>
      </c>
    </row>
    <row r="19" spans="2:26" x14ac:dyDescent="0.2">
      <c r="B19" s="223"/>
      <c r="C19" s="190"/>
      <c r="D19" s="190"/>
      <c r="E19" s="38" t="s">
        <v>68</v>
      </c>
      <c r="F19" s="38" t="s">
        <v>13</v>
      </c>
      <c r="G19" s="38" t="s">
        <v>340</v>
      </c>
      <c r="H19" s="38"/>
      <c r="I19" s="38"/>
      <c r="J19" s="38"/>
      <c r="K19" s="39">
        <v>2</v>
      </c>
      <c r="L19" s="19">
        <f t="shared" si="0"/>
        <v>20</v>
      </c>
      <c r="M19" s="144"/>
      <c r="N19" s="227"/>
      <c r="O19" s="227"/>
      <c r="Q19" s="167"/>
      <c r="R19" s="169"/>
      <c r="T19" s="24">
        <v>10</v>
      </c>
      <c r="U19" s="24">
        <v>2</v>
      </c>
      <c r="V19" s="24">
        <v>-2</v>
      </c>
      <c r="W19" s="24"/>
      <c r="X19" s="24"/>
      <c r="Y19" s="24"/>
      <c r="Z19" s="25">
        <f t="shared" si="3"/>
        <v>10</v>
      </c>
    </row>
    <row r="20" spans="2:26" ht="12.75" customHeight="1" x14ac:dyDescent="0.2">
      <c r="B20" s="223"/>
      <c r="C20" s="189" t="s">
        <v>234</v>
      </c>
      <c r="D20" s="189" t="s">
        <v>170</v>
      </c>
      <c r="E20" s="38" t="s">
        <v>67</v>
      </c>
      <c r="F20" s="38" t="s">
        <v>17</v>
      </c>
      <c r="G20" s="38" t="s">
        <v>11</v>
      </c>
      <c r="H20" s="38" t="s">
        <v>69</v>
      </c>
      <c r="I20" s="38"/>
      <c r="J20" s="38"/>
      <c r="K20" s="39">
        <v>4</v>
      </c>
      <c r="L20" s="19">
        <f t="shared" si="0"/>
        <v>40</v>
      </c>
      <c r="M20" s="143">
        <f>L20+L21</f>
        <v>60</v>
      </c>
      <c r="N20" s="226" t="s">
        <v>326</v>
      </c>
      <c r="O20" s="226" t="s">
        <v>326</v>
      </c>
      <c r="Q20" s="166">
        <v>0</v>
      </c>
      <c r="R20" s="168">
        <f t="shared" ref="R20" si="8">Q20*M20</f>
        <v>0</v>
      </c>
      <c r="T20" s="24">
        <v>5</v>
      </c>
      <c r="U20" s="24"/>
      <c r="V20" s="24"/>
      <c r="W20" s="24">
        <v>5</v>
      </c>
      <c r="X20" s="24"/>
      <c r="Y20" s="24"/>
      <c r="Z20" s="25">
        <f t="shared" si="3"/>
        <v>10</v>
      </c>
    </row>
    <row r="21" spans="2:26" x14ac:dyDescent="0.2">
      <c r="B21" s="223"/>
      <c r="C21" s="221"/>
      <c r="D21" s="221"/>
      <c r="E21" s="38" t="s">
        <v>68</v>
      </c>
      <c r="F21" s="38" t="s">
        <v>17</v>
      </c>
      <c r="G21" s="38" t="s">
        <v>11</v>
      </c>
      <c r="H21" s="38"/>
      <c r="I21" s="38"/>
      <c r="J21" s="38"/>
      <c r="K21" s="39">
        <v>2</v>
      </c>
      <c r="L21" s="19">
        <f t="shared" si="0"/>
        <v>20</v>
      </c>
      <c r="M21" s="144"/>
      <c r="N21" s="239"/>
      <c r="O21" s="239"/>
      <c r="Q21" s="167"/>
      <c r="R21" s="169"/>
      <c r="T21" s="24">
        <v>10</v>
      </c>
      <c r="U21" s="24"/>
      <c r="V21" s="24"/>
      <c r="W21" s="24"/>
      <c r="X21" s="24"/>
      <c r="Y21" s="24"/>
      <c r="Z21" s="25">
        <f t="shared" si="3"/>
        <v>10</v>
      </c>
    </row>
    <row r="22" spans="2:26" x14ac:dyDescent="0.2">
      <c r="B22" s="223"/>
      <c r="C22" s="221"/>
      <c r="D22" s="221"/>
      <c r="E22" s="38" t="s">
        <v>67</v>
      </c>
      <c r="F22" s="38" t="s">
        <v>17</v>
      </c>
      <c r="G22" s="38" t="s">
        <v>340</v>
      </c>
      <c r="H22" s="38" t="s">
        <v>69</v>
      </c>
      <c r="I22" s="38"/>
      <c r="J22" s="38"/>
      <c r="K22" s="39">
        <v>4</v>
      </c>
      <c r="L22" s="19">
        <f t="shared" si="0"/>
        <v>32</v>
      </c>
      <c r="M22" s="143">
        <f>L22+L23</f>
        <v>48</v>
      </c>
      <c r="N22" s="239"/>
      <c r="O22" s="239"/>
      <c r="Q22" s="166">
        <v>0</v>
      </c>
      <c r="R22" s="168">
        <f t="shared" ref="R22" si="9">Q22*M22</f>
        <v>0</v>
      </c>
      <c r="T22" s="24">
        <v>5</v>
      </c>
      <c r="U22" s="24"/>
      <c r="V22" s="24">
        <v>-2</v>
      </c>
      <c r="W22" s="24">
        <v>5</v>
      </c>
      <c r="X22" s="24"/>
      <c r="Y22" s="24"/>
      <c r="Z22" s="25">
        <f t="shared" si="3"/>
        <v>8</v>
      </c>
    </row>
    <row r="23" spans="2:26" x14ac:dyDescent="0.2">
      <c r="B23" s="224"/>
      <c r="C23" s="190"/>
      <c r="D23" s="190"/>
      <c r="E23" s="38" t="s">
        <v>68</v>
      </c>
      <c r="F23" s="38" t="s">
        <v>17</v>
      </c>
      <c r="G23" s="38" t="s">
        <v>340</v>
      </c>
      <c r="H23" s="38"/>
      <c r="I23" s="38"/>
      <c r="J23" s="38"/>
      <c r="K23" s="39">
        <v>2</v>
      </c>
      <c r="L23" s="19">
        <f t="shared" si="0"/>
        <v>16</v>
      </c>
      <c r="M23" s="144"/>
      <c r="N23" s="227"/>
      <c r="O23" s="239"/>
      <c r="Q23" s="167"/>
      <c r="R23" s="169"/>
      <c r="T23" s="24">
        <v>10</v>
      </c>
      <c r="U23" s="24"/>
      <c r="V23" s="24">
        <v>-2</v>
      </c>
      <c r="W23" s="24"/>
      <c r="X23" s="24"/>
      <c r="Y23" s="24"/>
      <c r="Z23" s="25">
        <f t="shared" si="3"/>
        <v>8</v>
      </c>
    </row>
    <row r="24" spans="2:26" x14ac:dyDescent="0.2">
      <c r="B24" s="223" t="s">
        <v>325</v>
      </c>
      <c r="C24" s="189" t="s">
        <v>303</v>
      </c>
      <c r="D24" s="189" t="s">
        <v>170</v>
      </c>
      <c r="E24" s="38" t="s">
        <v>67</v>
      </c>
      <c r="F24" s="38" t="s">
        <v>17</v>
      </c>
      <c r="G24" s="38" t="s">
        <v>10</v>
      </c>
      <c r="H24" s="38" t="s">
        <v>69</v>
      </c>
      <c r="I24" s="38"/>
      <c r="J24" s="38"/>
      <c r="K24" s="39">
        <v>4</v>
      </c>
      <c r="L24" s="19">
        <f t="shared" si="0"/>
        <v>60</v>
      </c>
      <c r="M24" s="143">
        <f>L24+L25</f>
        <v>90</v>
      </c>
      <c r="N24" s="226" t="s">
        <v>22</v>
      </c>
      <c r="O24" s="239"/>
      <c r="Q24" s="166">
        <v>0</v>
      </c>
      <c r="R24" s="168">
        <f t="shared" ref="R24" si="10">Q24*M24</f>
        <v>0</v>
      </c>
      <c r="T24" s="24">
        <v>5</v>
      </c>
      <c r="U24" s="24"/>
      <c r="V24" s="24">
        <v>5</v>
      </c>
      <c r="W24" s="24">
        <v>5</v>
      </c>
      <c r="X24" s="24"/>
      <c r="Y24" s="24"/>
      <c r="Z24" s="25">
        <f t="shared" ref="Z24:Z25" si="11">SUM(T24:Y24)</f>
        <v>15</v>
      </c>
    </row>
    <row r="25" spans="2:26" x14ac:dyDescent="0.2">
      <c r="B25" s="224"/>
      <c r="C25" s="190"/>
      <c r="D25" s="190"/>
      <c r="E25" s="38" t="s">
        <v>68</v>
      </c>
      <c r="F25" s="38" t="s">
        <v>17</v>
      </c>
      <c r="G25" s="38" t="s">
        <v>10</v>
      </c>
      <c r="H25" s="38"/>
      <c r="I25" s="38"/>
      <c r="J25" s="38"/>
      <c r="K25" s="39">
        <v>2</v>
      </c>
      <c r="L25" s="19">
        <f t="shared" si="0"/>
        <v>30</v>
      </c>
      <c r="M25" s="144"/>
      <c r="N25" s="227"/>
      <c r="O25" s="227"/>
      <c r="Q25" s="167"/>
      <c r="R25" s="169"/>
      <c r="T25" s="24">
        <v>10</v>
      </c>
      <c r="U25" s="24"/>
      <c r="V25" s="24">
        <v>5</v>
      </c>
      <c r="W25" s="24"/>
      <c r="X25" s="24"/>
      <c r="Y25" s="24"/>
      <c r="Z25" s="25">
        <f t="shared" si="11"/>
        <v>15</v>
      </c>
    </row>
    <row r="26" spans="2:26" x14ac:dyDescent="0.2">
      <c r="B26" s="319" t="s">
        <v>15</v>
      </c>
      <c r="C26" s="319"/>
      <c r="D26" s="80"/>
      <c r="E26" s="39" t="s">
        <v>15</v>
      </c>
      <c r="F26" s="39"/>
      <c r="G26" s="38"/>
      <c r="H26" s="38"/>
      <c r="I26" s="38"/>
      <c r="J26" s="38"/>
      <c r="K26" s="38">
        <v>1</v>
      </c>
      <c r="L26" s="19">
        <f t="shared" si="0"/>
        <v>50</v>
      </c>
      <c r="M26" s="93">
        <f t="shared" ref="M26:M27" si="12">L26</f>
        <v>50</v>
      </c>
      <c r="N26" s="122" t="s">
        <v>22</v>
      </c>
      <c r="O26" s="237" t="s">
        <v>51</v>
      </c>
      <c r="Q26" s="22">
        <v>0</v>
      </c>
      <c r="R26" s="23">
        <f t="shared" ref="R26:R27" si="13">Q26*M26</f>
        <v>0</v>
      </c>
      <c r="T26" s="24">
        <v>50</v>
      </c>
      <c r="U26" s="24"/>
      <c r="V26" s="24"/>
      <c r="W26" s="24"/>
      <c r="X26" s="24"/>
      <c r="Y26" s="24"/>
      <c r="Z26" s="25">
        <f t="shared" si="3"/>
        <v>50</v>
      </c>
    </row>
    <row r="27" spans="2:26" s="4" customFormat="1" ht="14.25" x14ac:dyDescent="0.2">
      <c r="B27" s="186" t="s">
        <v>72</v>
      </c>
      <c r="C27" s="187"/>
      <c r="D27" s="78"/>
      <c r="E27" s="20" t="s">
        <v>73</v>
      </c>
      <c r="F27" s="20"/>
      <c r="G27" s="20"/>
      <c r="H27" s="20"/>
      <c r="I27" s="20"/>
      <c r="J27" s="20"/>
      <c r="K27" s="3">
        <v>1</v>
      </c>
      <c r="L27" s="19">
        <f t="shared" si="0"/>
        <v>50</v>
      </c>
      <c r="M27" s="93">
        <f t="shared" si="12"/>
        <v>50</v>
      </c>
      <c r="N27" s="122" t="s">
        <v>22</v>
      </c>
      <c r="O27" s="238"/>
      <c r="P27" s="21"/>
      <c r="Q27" s="22">
        <v>0</v>
      </c>
      <c r="R27" s="23">
        <f t="shared" si="13"/>
        <v>0</v>
      </c>
      <c r="S27" s="21"/>
      <c r="T27" s="24">
        <v>50</v>
      </c>
      <c r="U27" s="24"/>
      <c r="V27" s="24"/>
      <c r="W27" s="24"/>
      <c r="X27" s="24"/>
      <c r="Y27" s="24"/>
      <c r="Z27" s="25">
        <f t="shared" si="3"/>
        <v>50</v>
      </c>
    </row>
    <row r="28" spans="2:26" customFormat="1" ht="14.25" customHeight="1" x14ac:dyDescent="0.25">
      <c r="B28" s="174" t="s">
        <v>74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68"/>
      <c r="T28" s="53"/>
      <c r="U28" s="54"/>
      <c r="V28" s="54"/>
      <c r="W28" s="54"/>
      <c r="X28" s="54"/>
      <c r="Y28" s="54"/>
      <c r="Z28" s="55"/>
    </row>
    <row r="29" spans="2:26" ht="12.75" customHeight="1" x14ac:dyDescent="0.2">
      <c r="B29" s="80" t="s">
        <v>327</v>
      </c>
      <c r="C29" s="46" t="s">
        <v>264</v>
      </c>
      <c r="D29" s="46" t="s">
        <v>168</v>
      </c>
      <c r="E29" s="38" t="s">
        <v>61</v>
      </c>
      <c r="F29" s="39" t="s">
        <v>12</v>
      </c>
      <c r="G29" s="39" t="s">
        <v>11</v>
      </c>
      <c r="H29" s="38"/>
      <c r="I29" s="38" t="s">
        <v>62</v>
      </c>
      <c r="J29" s="38"/>
      <c r="K29" s="39">
        <v>4</v>
      </c>
      <c r="L29" s="19">
        <f t="shared" ref="L29:L31" si="14">Z29*K29</f>
        <v>72</v>
      </c>
      <c r="M29" s="93">
        <f t="shared" ref="M29" si="15">L29</f>
        <v>72</v>
      </c>
      <c r="N29" s="137" t="s">
        <v>41</v>
      </c>
      <c r="O29" s="183"/>
      <c r="Q29" s="22">
        <v>0</v>
      </c>
      <c r="R29" s="23">
        <f t="shared" ref="R29" si="16">Q29*M29</f>
        <v>0</v>
      </c>
      <c r="T29" s="24">
        <v>10</v>
      </c>
      <c r="U29" s="24">
        <v>5</v>
      </c>
      <c r="V29" s="24"/>
      <c r="W29" s="24"/>
      <c r="X29" s="24">
        <v>3</v>
      </c>
      <c r="Y29" s="24"/>
      <c r="Z29" s="25">
        <f t="shared" ref="Z29" si="17">SUM(T29:Y29)</f>
        <v>18</v>
      </c>
    </row>
    <row r="30" spans="2:26" ht="25.5" x14ac:dyDescent="0.2">
      <c r="B30" s="179" t="s">
        <v>63</v>
      </c>
      <c r="C30" s="180"/>
      <c r="D30" s="47" t="s">
        <v>169</v>
      </c>
      <c r="E30" s="38" t="s">
        <v>63</v>
      </c>
      <c r="F30" s="8" t="s">
        <v>17</v>
      </c>
      <c r="G30" s="8" t="s">
        <v>11</v>
      </c>
      <c r="H30" s="38" t="s">
        <v>69</v>
      </c>
      <c r="I30" s="8"/>
      <c r="J30" s="8"/>
      <c r="K30" s="9">
        <v>4</v>
      </c>
      <c r="L30" s="19">
        <f t="shared" si="14"/>
        <v>52</v>
      </c>
      <c r="M30" s="19">
        <f t="shared" ref="M30:M31" si="18">L30</f>
        <v>52</v>
      </c>
      <c r="N30" s="280" t="s">
        <v>41</v>
      </c>
      <c r="O30" s="281"/>
      <c r="Q30" s="22">
        <v>0</v>
      </c>
      <c r="R30" s="23">
        <f t="shared" ref="R30:R31" si="19">Q30*M30</f>
        <v>0</v>
      </c>
      <c r="T30" s="24">
        <v>8</v>
      </c>
      <c r="U30" s="24"/>
      <c r="V30" s="24"/>
      <c r="W30" s="24">
        <v>5</v>
      </c>
      <c r="X30" s="24"/>
      <c r="Y30" s="24"/>
      <c r="Z30" s="25">
        <f t="shared" ref="Z30:Z31" si="20">SUM(T30:Y30)</f>
        <v>13</v>
      </c>
    </row>
    <row r="31" spans="2:26" ht="25.5" customHeight="1" x14ac:dyDescent="0.2">
      <c r="B31" s="181"/>
      <c r="C31" s="182"/>
      <c r="D31" s="47" t="s">
        <v>169</v>
      </c>
      <c r="E31" s="38" t="s">
        <v>63</v>
      </c>
      <c r="F31" s="38" t="s">
        <v>17</v>
      </c>
      <c r="G31" s="38" t="s">
        <v>340</v>
      </c>
      <c r="H31" s="38" t="s">
        <v>69</v>
      </c>
      <c r="I31" s="38"/>
      <c r="J31" s="38"/>
      <c r="K31" s="38">
        <v>4</v>
      </c>
      <c r="L31" s="19">
        <f t="shared" si="14"/>
        <v>44</v>
      </c>
      <c r="M31" s="93">
        <f t="shared" si="18"/>
        <v>44</v>
      </c>
      <c r="N31" s="282"/>
      <c r="O31" s="283"/>
      <c r="Q31" s="22">
        <v>0</v>
      </c>
      <c r="R31" s="23">
        <f t="shared" si="19"/>
        <v>0</v>
      </c>
      <c r="T31" s="24">
        <v>8</v>
      </c>
      <c r="U31" s="24"/>
      <c r="V31" s="24">
        <v>-2</v>
      </c>
      <c r="W31" s="24">
        <v>5</v>
      </c>
      <c r="X31" s="24"/>
      <c r="Y31" s="24"/>
      <c r="Z31" s="25">
        <f t="shared" si="20"/>
        <v>11</v>
      </c>
    </row>
    <row r="32" spans="2:26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8" x14ac:dyDescent="0.2">
      <c r="B33" s="193" t="s">
        <v>321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5"/>
      <c r="Q33" s="18">
        <f>SUM(Q5:Q32)</f>
        <v>1</v>
      </c>
      <c r="R33" s="18">
        <f>SUM(R5:R32)</f>
        <v>0</v>
      </c>
    </row>
    <row r="34" spans="2:18" x14ac:dyDescent="0.2">
      <c r="B34" s="290" t="s">
        <v>327</v>
      </c>
      <c r="C34" s="290"/>
      <c r="D34" s="186" t="s">
        <v>328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7"/>
    </row>
  </sheetData>
  <mergeCells count="79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7:O7"/>
    <mergeCell ref="T3:T4"/>
    <mergeCell ref="U3:U4"/>
    <mergeCell ref="V3:V4"/>
    <mergeCell ref="W3:W4"/>
    <mergeCell ref="K3:K4"/>
    <mergeCell ref="L3:L4"/>
    <mergeCell ref="M3:M4"/>
    <mergeCell ref="N3:O4"/>
    <mergeCell ref="Q3:Q4"/>
    <mergeCell ref="R3:R4"/>
    <mergeCell ref="B5:C5"/>
    <mergeCell ref="N5:O5"/>
    <mergeCell ref="B6:C6"/>
    <mergeCell ref="N6:O6"/>
    <mergeCell ref="Q16:Q17"/>
    <mergeCell ref="R16:R17"/>
    <mergeCell ref="M18:M19"/>
    <mergeCell ref="Q18:Q19"/>
    <mergeCell ref="R18:R19"/>
    <mergeCell ref="N16:N17"/>
    <mergeCell ref="N18:N19"/>
    <mergeCell ref="O16:O19"/>
    <mergeCell ref="M16:M17"/>
    <mergeCell ref="B34:C34"/>
    <mergeCell ref="D34:O34"/>
    <mergeCell ref="N8:O8"/>
    <mergeCell ref="C9:C11"/>
    <mergeCell ref="D9:D11"/>
    <mergeCell ref="E9:E11"/>
    <mergeCell ref="N9:N12"/>
    <mergeCell ref="C14:C15"/>
    <mergeCell ref="D14:D15"/>
    <mergeCell ref="B26:C26"/>
    <mergeCell ref="B27:C27"/>
    <mergeCell ref="B28:N28"/>
    <mergeCell ref="D20:D23"/>
    <mergeCell ref="M20:M21"/>
    <mergeCell ref="E14:E15"/>
    <mergeCell ref="F14:F15"/>
    <mergeCell ref="N14:N15"/>
    <mergeCell ref="O9:O15"/>
    <mergeCell ref="B33:O33"/>
    <mergeCell ref="B16:B23"/>
    <mergeCell ref="C16:C19"/>
    <mergeCell ref="D16:D19"/>
    <mergeCell ref="C20:C23"/>
    <mergeCell ref="B8:B15"/>
    <mergeCell ref="N29:O29"/>
    <mergeCell ref="B30:C31"/>
    <mergeCell ref="N30:O31"/>
    <mergeCell ref="N20:N23"/>
    <mergeCell ref="O26:O27"/>
    <mergeCell ref="R24:R25"/>
    <mergeCell ref="B24:B25"/>
    <mergeCell ref="C24:C25"/>
    <mergeCell ref="D24:D25"/>
    <mergeCell ref="N24:N25"/>
    <mergeCell ref="O20:O25"/>
    <mergeCell ref="Q20:Q21"/>
    <mergeCell ref="R20:R21"/>
    <mergeCell ref="M22:M23"/>
    <mergeCell ref="Q22:Q23"/>
    <mergeCell ref="R22:R23"/>
    <mergeCell ref="M24:M25"/>
    <mergeCell ref="Q24:Q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F88D-5577-4A0F-863E-B23A0E2C1531}">
  <dimension ref="B1:Z34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6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2.28515625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330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ht="15" customHeight="1" x14ac:dyDescent="0.2">
      <c r="B8" s="179" t="s">
        <v>269</v>
      </c>
      <c r="C8" s="180"/>
      <c r="D8" s="189" t="s">
        <v>168</v>
      </c>
      <c r="E8" s="141" t="s">
        <v>61</v>
      </c>
      <c r="F8" s="141" t="s">
        <v>13</v>
      </c>
      <c r="G8" s="38" t="s">
        <v>10</v>
      </c>
      <c r="H8" s="38"/>
      <c r="I8" s="38" t="s">
        <v>62</v>
      </c>
      <c r="J8" s="38"/>
      <c r="K8" s="39">
        <v>4</v>
      </c>
      <c r="L8" s="19">
        <f t="shared" ref="L8:L28" si="0">Z8*K8</f>
        <v>80</v>
      </c>
      <c r="M8" s="93">
        <f t="shared" ref="M8:M13" si="1">L8</f>
        <v>80</v>
      </c>
      <c r="N8" s="137" t="s">
        <v>331</v>
      </c>
      <c r="O8" s="183"/>
      <c r="Q8" s="22">
        <v>0</v>
      </c>
      <c r="R8" s="23">
        <f t="shared" ref="R8:R14" si="2">Q8*M8</f>
        <v>0</v>
      </c>
      <c r="T8" s="24">
        <v>10</v>
      </c>
      <c r="U8" s="24">
        <v>2</v>
      </c>
      <c r="V8" s="24">
        <v>5</v>
      </c>
      <c r="W8" s="24"/>
      <c r="X8" s="24">
        <v>3</v>
      </c>
      <c r="Y8" s="24"/>
      <c r="Z8" s="25">
        <f t="shared" ref="Z8:Z28" si="3">SUM(T8:Y8)</f>
        <v>20</v>
      </c>
    </row>
    <row r="9" spans="2:26" ht="15" customHeight="1" x14ac:dyDescent="0.2">
      <c r="B9" s="315"/>
      <c r="C9" s="316"/>
      <c r="D9" s="221"/>
      <c r="E9" s="228"/>
      <c r="F9" s="228"/>
      <c r="G9" s="38" t="s">
        <v>11</v>
      </c>
      <c r="H9" s="38"/>
      <c r="I9" s="38" t="s">
        <v>62</v>
      </c>
      <c r="J9" s="38"/>
      <c r="K9" s="39">
        <v>4</v>
      </c>
      <c r="L9" s="19">
        <f t="shared" si="0"/>
        <v>0</v>
      </c>
      <c r="M9" s="93">
        <f t="shared" si="1"/>
        <v>0</v>
      </c>
      <c r="N9" s="139"/>
      <c r="O9" s="225"/>
      <c r="Q9" s="22">
        <v>0</v>
      </c>
      <c r="R9" s="23">
        <f t="shared" si="2"/>
        <v>0</v>
      </c>
      <c r="T9" s="24">
        <v>10</v>
      </c>
      <c r="U9" s="24">
        <v>2</v>
      </c>
      <c r="V9" s="24"/>
      <c r="W9" s="24"/>
      <c r="X9" s="24">
        <v>3</v>
      </c>
      <c r="Y9" s="24"/>
      <c r="Z9" s="25"/>
    </row>
    <row r="10" spans="2:26" ht="15" customHeight="1" x14ac:dyDescent="0.2">
      <c r="B10" s="315"/>
      <c r="C10" s="316"/>
      <c r="D10" s="221"/>
      <c r="E10" s="228"/>
      <c r="F10" s="142"/>
      <c r="G10" s="38" t="s">
        <v>340</v>
      </c>
      <c r="H10" s="38"/>
      <c r="I10" s="38" t="s">
        <v>62</v>
      </c>
      <c r="J10" s="38"/>
      <c r="K10" s="39">
        <v>4</v>
      </c>
      <c r="L10" s="19">
        <f t="shared" si="0"/>
        <v>52</v>
      </c>
      <c r="M10" s="93">
        <f t="shared" si="1"/>
        <v>52</v>
      </c>
      <c r="N10" s="139"/>
      <c r="O10" s="225"/>
      <c r="Q10" s="22">
        <v>0</v>
      </c>
      <c r="R10" s="23">
        <f t="shared" si="2"/>
        <v>0</v>
      </c>
      <c r="T10" s="24">
        <v>10</v>
      </c>
      <c r="U10" s="24">
        <v>2</v>
      </c>
      <c r="V10" s="24">
        <v>-2</v>
      </c>
      <c r="W10" s="24"/>
      <c r="X10" s="24">
        <v>3</v>
      </c>
      <c r="Y10" s="24"/>
      <c r="Z10" s="25">
        <f t="shared" si="3"/>
        <v>13</v>
      </c>
    </row>
    <row r="11" spans="2:26" ht="12.75" customHeight="1" x14ac:dyDescent="0.2">
      <c r="B11" s="315"/>
      <c r="C11" s="316"/>
      <c r="D11" s="221"/>
      <c r="E11" s="228"/>
      <c r="F11" s="141" t="s">
        <v>17</v>
      </c>
      <c r="G11" s="38" t="s">
        <v>10</v>
      </c>
      <c r="H11" s="38"/>
      <c r="I11" s="38" t="s">
        <v>62</v>
      </c>
      <c r="J11" s="38"/>
      <c r="K11" s="39">
        <v>4</v>
      </c>
      <c r="L11" s="19">
        <f t="shared" si="0"/>
        <v>72</v>
      </c>
      <c r="M11" s="93">
        <f t="shared" si="1"/>
        <v>72</v>
      </c>
      <c r="N11" s="139"/>
      <c r="O11" s="225"/>
      <c r="Q11" s="22">
        <v>0</v>
      </c>
      <c r="R11" s="23">
        <f t="shared" si="2"/>
        <v>0</v>
      </c>
      <c r="T11" s="24">
        <v>10</v>
      </c>
      <c r="U11" s="24"/>
      <c r="V11" s="24">
        <v>5</v>
      </c>
      <c r="W11" s="24"/>
      <c r="X11" s="24">
        <v>3</v>
      </c>
      <c r="Y11" s="24"/>
      <c r="Z11" s="25">
        <f t="shared" si="3"/>
        <v>18</v>
      </c>
    </row>
    <row r="12" spans="2:26" x14ac:dyDescent="0.2">
      <c r="B12" s="315"/>
      <c r="C12" s="316"/>
      <c r="D12" s="221"/>
      <c r="E12" s="228"/>
      <c r="F12" s="228"/>
      <c r="G12" s="38" t="s">
        <v>11</v>
      </c>
      <c r="H12" s="38"/>
      <c r="I12" s="38" t="s">
        <v>62</v>
      </c>
      <c r="J12" s="38"/>
      <c r="K12" s="39">
        <v>4</v>
      </c>
      <c r="L12" s="19">
        <f t="shared" si="0"/>
        <v>52</v>
      </c>
      <c r="M12" s="93">
        <f t="shared" si="1"/>
        <v>52</v>
      </c>
      <c r="N12" s="139"/>
      <c r="O12" s="225"/>
      <c r="Q12" s="22">
        <v>0</v>
      </c>
      <c r="R12" s="23">
        <f t="shared" si="2"/>
        <v>0</v>
      </c>
      <c r="T12" s="24">
        <v>10</v>
      </c>
      <c r="U12" s="24"/>
      <c r="V12" s="24"/>
      <c r="W12" s="24"/>
      <c r="X12" s="24">
        <v>3</v>
      </c>
      <c r="Y12" s="24"/>
      <c r="Z12" s="25">
        <f t="shared" si="3"/>
        <v>13</v>
      </c>
    </row>
    <row r="13" spans="2:26" ht="15" customHeight="1" x14ac:dyDescent="0.2">
      <c r="B13" s="315"/>
      <c r="C13" s="316"/>
      <c r="D13" s="190"/>
      <c r="E13" s="142"/>
      <c r="F13" s="142"/>
      <c r="G13" s="38" t="s">
        <v>340</v>
      </c>
      <c r="H13" s="38"/>
      <c r="I13" s="38" t="s">
        <v>62</v>
      </c>
      <c r="J13" s="38"/>
      <c r="K13" s="39">
        <v>4</v>
      </c>
      <c r="L13" s="19">
        <f t="shared" si="0"/>
        <v>44</v>
      </c>
      <c r="M13" s="93">
        <f t="shared" si="1"/>
        <v>44</v>
      </c>
      <c r="N13" s="184"/>
      <c r="O13" s="185"/>
      <c r="Q13" s="22">
        <v>0</v>
      </c>
      <c r="R13" s="23">
        <f t="shared" si="2"/>
        <v>0</v>
      </c>
      <c r="T13" s="24">
        <v>10</v>
      </c>
      <c r="U13" s="24"/>
      <c r="V13" s="24">
        <v>-2</v>
      </c>
      <c r="W13" s="24"/>
      <c r="X13" s="24">
        <v>3</v>
      </c>
      <c r="Y13" s="24"/>
      <c r="Z13" s="25">
        <f t="shared" si="3"/>
        <v>11</v>
      </c>
    </row>
    <row r="14" spans="2:26" ht="12.75" customHeight="1" x14ac:dyDescent="0.2">
      <c r="B14" s="179" t="s">
        <v>289</v>
      </c>
      <c r="C14" s="180"/>
      <c r="D14" s="189" t="s">
        <v>170</v>
      </c>
      <c r="E14" s="38" t="s">
        <v>67</v>
      </c>
      <c r="F14" s="38" t="s">
        <v>17</v>
      </c>
      <c r="G14" s="38" t="s">
        <v>11</v>
      </c>
      <c r="H14" s="38" t="s">
        <v>69</v>
      </c>
      <c r="I14" s="38"/>
      <c r="J14" s="38"/>
      <c r="K14" s="39">
        <v>4</v>
      </c>
      <c r="L14" s="19">
        <f t="shared" si="0"/>
        <v>40</v>
      </c>
      <c r="M14" s="143">
        <f>L14+L15</f>
        <v>60</v>
      </c>
      <c r="N14" s="226" t="s">
        <v>55</v>
      </c>
      <c r="O14" s="226" t="s">
        <v>333</v>
      </c>
      <c r="Q14" s="166">
        <v>0</v>
      </c>
      <c r="R14" s="168">
        <f t="shared" si="2"/>
        <v>0</v>
      </c>
      <c r="T14" s="24">
        <v>5</v>
      </c>
      <c r="U14" s="24"/>
      <c r="V14" s="24"/>
      <c r="W14" s="24">
        <v>5</v>
      </c>
      <c r="X14" s="24"/>
      <c r="Y14" s="24"/>
      <c r="Z14" s="25">
        <f t="shared" si="3"/>
        <v>10</v>
      </c>
    </row>
    <row r="15" spans="2:26" x14ac:dyDescent="0.2">
      <c r="B15" s="315"/>
      <c r="C15" s="316"/>
      <c r="D15" s="221"/>
      <c r="E15" s="38" t="s">
        <v>68</v>
      </c>
      <c r="F15" s="38" t="s">
        <v>17</v>
      </c>
      <c r="G15" s="38" t="s">
        <v>11</v>
      </c>
      <c r="H15" s="38"/>
      <c r="I15" s="38"/>
      <c r="J15" s="38"/>
      <c r="K15" s="39">
        <v>2</v>
      </c>
      <c r="L15" s="19">
        <f t="shared" si="0"/>
        <v>20</v>
      </c>
      <c r="M15" s="144"/>
      <c r="N15" s="239"/>
      <c r="O15" s="239"/>
      <c r="Q15" s="167"/>
      <c r="R15" s="169"/>
      <c r="T15" s="24">
        <v>10</v>
      </c>
      <c r="U15" s="24"/>
      <c r="V15" s="24"/>
      <c r="W15" s="24"/>
      <c r="X15" s="24"/>
      <c r="Y15" s="24"/>
      <c r="Z15" s="25">
        <f t="shared" si="3"/>
        <v>10</v>
      </c>
    </row>
    <row r="16" spans="2:26" x14ac:dyDescent="0.2">
      <c r="B16" s="315"/>
      <c r="C16" s="316"/>
      <c r="D16" s="221"/>
      <c r="E16" s="38" t="s">
        <v>67</v>
      </c>
      <c r="F16" s="38" t="s">
        <v>17</v>
      </c>
      <c r="G16" s="38" t="s">
        <v>340</v>
      </c>
      <c r="H16" s="38" t="s">
        <v>69</v>
      </c>
      <c r="I16" s="38"/>
      <c r="J16" s="38"/>
      <c r="K16" s="39">
        <v>4</v>
      </c>
      <c r="L16" s="19">
        <f t="shared" si="0"/>
        <v>32</v>
      </c>
      <c r="M16" s="143">
        <f>L16+L17</f>
        <v>48</v>
      </c>
      <c r="N16" s="239"/>
      <c r="O16" s="239"/>
      <c r="Q16" s="166">
        <v>0</v>
      </c>
      <c r="R16" s="168">
        <f t="shared" ref="R16" si="4">Q16*M16</f>
        <v>0</v>
      </c>
      <c r="T16" s="24">
        <v>5</v>
      </c>
      <c r="U16" s="24"/>
      <c r="V16" s="24">
        <v>-2</v>
      </c>
      <c r="W16" s="24">
        <v>5</v>
      </c>
      <c r="X16" s="24"/>
      <c r="Y16" s="24"/>
      <c r="Z16" s="25">
        <f t="shared" ref="Z16:Z17" si="5">SUM(T16:Y16)</f>
        <v>8</v>
      </c>
    </row>
    <row r="17" spans="2:26" x14ac:dyDescent="0.2">
      <c r="B17" s="315"/>
      <c r="C17" s="316"/>
      <c r="D17" s="221"/>
      <c r="E17" s="38" t="s">
        <v>68</v>
      </c>
      <c r="F17" s="38" t="s">
        <v>17</v>
      </c>
      <c r="G17" s="38" t="s">
        <v>340</v>
      </c>
      <c r="H17" s="38"/>
      <c r="I17" s="38"/>
      <c r="J17" s="38"/>
      <c r="K17" s="39">
        <v>2</v>
      </c>
      <c r="L17" s="19">
        <f t="shared" si="0"/>
        <v>16</v>
      </c>
      <c r="M17" s="144"/>
      <c r="N17" s="239"/>
      <c r="O17" s="239"/>
      <c r="Q17" s="167"/>
      <c r="R17" s="169"/>
      <c r="T17" s="24">
        <v>10</v>
      </c>
      <c r="U17" s="24"/>
      <c r="V17" s="24">
        <v>-2</v>
      </c>
      <c r="W17" s="24"/>
      <c r="X17" s="24"/>
      <c r="Y17" s="24"/>
      <c r="Z17" s="25">
        <f t="shared" si="5"/>
        <v>8</v>
      </c>
    </row>
    <row r="18" spans="2:26" x14ac:dyDescent="0.2">
      <c r="B18" s="315"/>
      <c r="C18" s="316"/>
      <c r="D18" s="221"/>
      <c r="E18" s="141" t="s">
        <v>67</v>
      </c>
      <c r="F18" s="141" t="s">
        <v>17</v>
      </c>
      <c r="G18" s="38" t="s">
        <v>11</v>
      </c>
      <c r="H18" s="38" t="s">
        <v>69</v>
      </c>
      <c r="I18" s="38"/>
      <c r="J18" s="38"/>
      <c r="K18" s="39">
        <v>6</v>
      </c>
      <c r="L18" s="19">
        <f t="shared" si="0"/>
        <v>60</v>
      </c>
      <c r="M18" s="93">
        <f t="shared" ref="M18:M19" si="6">L18</f>
        <v>60</v>
      </c>
      <c r="N18" s="239"/>
      <c r="O18" s="239"/>
      <c r="Q18" s="22">
        <v>0</v>
      </c>
      <c r="R18" s="23">
        <f t="shared" ref="R18:R19" si="7">Q18*M18</f>
        <v>0</v>
      </c>
      <c r="T18" s="24">
        <v>5</v>
      </c>
      <c r="U18" s="24"/>
      <c r="V18" s="24"/>
      <c r="W18" s="24">
        <v>5</v>
      </c>
      <c r="X18" s="24"/>
      <c r="Y18" s="24"/>
      <c r="Z18" s="25">
        <f t="shared" si="3"/>
        <v>10</v>
      </c>
    </row>
    <row r="19" spans="2:26" x14ac:dyDescent="0.2">
      <c r="B19" s="181"/>
      <c r="C19" s="182"/>
      <c r="D19" s="190"/>
      <c r="E19" s="142"/>
      <c r="F19" s="142"/>
      <c r="G19" s="38" t="s">
        <v>340</v>
      </c>
      <c r="H19" s="38" t="s">
        <v>69</v>
      </c>
      <c r="I19" s="38"/>
      <c r="J19" s="38"/>
      <c r="K19" s="39">
        <v>6</v>
      </c>
      <c r="L19" s="19">
        <f t="shared" si="0"/>
        <v>48</v>
      </c>
      <c r="M19" s="93">
        <f t="shared" si="6"/>
        <v>48</v>
      </c>
      <c r="N19" s="227"/>
      <c r="O19" s="239"/>
      <c r="Q19" s="22">
        <v>0</v>
      </c>
      <c r="R19" s="23">
        <f t="shared" si="7"/>
        <v>0</v>
      </c>
      <c r="T19" s="24">
        <v>5</v>
      </c>
      <c r="U19" s="24"/>
      <c r="V19" s="24">
        <v>-2</v>
      </c>
      <c r="W19" s="24">
        <v>5</v>
      </c>
      <c r="X19" s="24"/>
      <c r="Y19" s="24"/>
      <c r="Z19" s="25">
        <f t="shared" si="3"/>
        <v>8</v>
      </c>
    </row>
    <row r="20" spans="2:26" ht="12.75" customHeight="1" x14ac:dyDescent="0.2">
      <c r="B20" s="222" t="s">
        <v>325</v>
      </c>
      <c r="C20" s="189" t="s">
        <v>257</v>
      </c>
      <c r="D20" s="189" t="s">
        <v>170</v>
      </c>
      <c r="E20" s="38" t="s">
        <v>67</v>
      </c>
      <c r="F20" s="38" t="s">
        <v>17</v>
      </c>
      <c r="G20" s="38" t="s">
        <v>10</v>
      </c>
      <c r="H20" s="38" t="s">
        <v>69</v>
      </c>
      <c r="I20" s="38"/>
      <c r="J20" s="38"/>
      <c r="K20" s="39">
        <v>4</v>
      </c>
      <c r="L20" s="19">
        <f t="shared" si="0"/>
        <v>60</v>
      </c>
      <c r="M20" s="143">
        <f>L20+L21</f>
        <v>90</v>
      </c>
      <c r="N20" s="226" t="s">
        <v>47</v>
      </c>
      <c r="O20" s="239"/>
      <c r="Q20" s="166">
        <v>0</v>
      </c>
      <c r="R20" s="168">
        <f t="shared" ref="R20" si="8">Q20*M20</f>
        <v>0</v>
      </c>
      <c r="T20" s="24">
        <v>5</v>
      </c>
      <c r="U20" s="24"/>
      <c r="V20" s="24">
        <v>5</v>
      </c>
      <c r="W20" s="24">
        <v>5</v>
      </c>
      <c r="X20" s="24"/>
      <c r="Y20" s="24"/>
      <c r="Z20" s="25">
        <f t="shared" si="3"/>
        <v>15</v>
      </c>
    </row>
    <row r="21" spans="2:26" x14ac:dyDescent="0.2">
      <c r="B21" s="223"/>
      <c r="C21" s="221"/>
      <c r="D21" s="221"/>
      <c r="E21" s="38" t="s">
        <v>68</v>
      </c>
      <c r="F21" s="38" t="s">
        <v>17</v>
      </c>
      <c r="G21" s="38" t="s">
        <v>10</v>
      </c>
      <c r="H21" s="38"/>
      <c r="I21" s="38"/>
      <c r="J21" s="38"/>
      <c r="K21" s="39">
        <v>2</v>
      </c>
      <c r="L21" s="19">
        <f t="shared" si="0"/>
        <v>30</v>
      </c>
      <c r="M21" s="144"/>
      <c r="N21" s="239"/>
      <c r="O21" s="239"/>
      <c r="Q21" s="167"/>
      <c r="R21" s="169"/>
      <c r="T21" s="24">
        <v>10</v>
      </c>
      <c r="U21" s="24"/>
      <c r="V21" s="24">
        <v>5</v>
      </c>
      <c r="W21" s="24"/>
      <c r="X21" s="24"/>
      <c r="Y21" s="24"/>
      <c r="Z21" s="25">
        <f t="shared" si="3"/>
        <v>15</v>
      </c>
    </row>
    <row r="22" spans="2:26" x14ac:dyDescent="0.2">
      <c r="B22" s="224"/>
      <c r="C22" s="190"/>
      <c r="D22" s="190"/>
      <c r="E22" s="38" t="s">
        <v>67</v>
      </c>
      <c r="F22" s="38" t="s">
        <v>17</v>
      </c>
      <c r="G22" s="38" t="s">
        <v>10</v>
      </c>
      <c r="H22" s="38" t="s">
        <v>69</v>
      </c>
      <c r="I22" s="38"/>
      <c r="J22" s="38"/>
      <c r="K22" s="39">
        <v>4</v>
      </c>
      <c r="L22" s="19">
        <f t="shared" si="0"/>
        <v>60</v>
      </c>
      <c r="M22" s="93">
        <f t="shared" ref="M22" si="9">L22</f>
        <v>60</v>
      </c>
      <c r="N22" s="227"/>
      <c r="O22" s="239"/>
      <c r="Q22" s="22">
        <v>0</v>
      </c>
      <c r="R22" s="23">
        <f t="shared" ref="R22:R23" si="10">Q22*M22</f>
        <v>0</v>
      </c>
      <c r="T22" s="24">
        <v>5</v>
      </c>
      <c r="U22" s="24"/>
      <c r="V22" s="24">
        <v>5</v>
      </c>
      <c r="W22" s="24">
        <v>5</v>
      </c>
      <c r="X22" s="24"/>
      <c r="Y22" s="24"/>
      <c r="Z22" s="25">
        <f t="shared" si="3"/>
        <v>15</v>
      </c>
    </row>
    <row r="23" spans="2:26" ht="12.75" customHeight="1" x14ac:dyDescent="0.2">
      <c r="B23" s="179" t="s">
        <v>332</v>
      </c>
      <c r="C23" s="180"/>
      <c r="D23" s="189" t="s">
        <v>170</v>
      </c>
      <c r="E23" s="38" t="s">
        <v>67</v>
      </c>
      <c r="F23" s="38" t="s">
        <v>17</v>
      </c>
      <c r="G23" s="38" t="s">
        <v>11</v>
      </c>
      <c r="H23" s="38" t="s">
        <v>69</v>
      </c>
      <c r="I23" s="38"/>
      <c r="J23" s="38"/>
      <c r="K23" s="39">
        <v>4</v>
      </c>
      <c r="L23" s="19">
        <f t="shared" si="0"/>
        <v>40</v>
      </c>
      <c r="M23" s="143">
        <f>L23+L24</f>
        <v>60</v>
      </c>
      <c r="N23" s="226" t="s">
        <v>179</v>
      </c>
      <c r="O23" s="239"/>
      <c r="Q23" s="166">
        <v>0</v>
      </c>
      <c r="R23" s="168">
        <f t="shared" si="10"/>
        <v>0</v>
      </c>
      <c r="T23" s="24">
        <v>5</v>
      </c>
      <c r="U23" s="24"/>
      <c r="V23" s="24"/>
      <c r="W23" s="24">
        <v>5</v>
      </c>
      <c r="X23" s="24"/>
      <c r="Y23" s="24"/>
      <c r="Z23" s="25">
        <f t="shared" ref="Z23:Z26" si="11">SUM(T23:Y23)</f>
        <v>10</v>
      </c>
    </row>
    <row r="24" spans="2:26" x14ac:dyDescent="0.2">
      <c r="B24" s="315"/>
      <c r="C24" s="316"/>
      <c r="D24" s="221"/>
      <c r="E24" s="38" t="s">
        <v>68</v>
      </c>
      <c r="F24" s="38" t="s">
        <v>17</v>
      </c>
      <c r="G24" s="38" t="s">
        <v>11</v>
      </c>
      <c r="H24" s="38"/>
      <c r="I24" s="38"/>
      <c r="J24" s="38"/>
      <c r="K24" s="39">
        <v>2</v>
      </c>
      <c r="L24" s="19">
        <f t="shared" si="0"/>
        <v>20</v>
      </c>
      <c r="M24" s="144"/>
      <c r="N24" s="239"/>
      <c r="O24" s="239"/>
      <c r="Q24" s="167"/>
      <c r="R24" s="169"/>
      <c r="T24" s="24">
        <v>10</v>
      </c>
      <c r="U24" s="24"/>
      <c r="V24" s="24"/>
      <c r="W24" s="24"/>
      <c r="X24" s="24"/>
      <c r="Y24" s="24"/>
      <c r="Z24" s="25">
        <f t="shared" si="11"/>
        <v>10</v>
      </c>
    </row>
    <row r="25" spans="2:26" x14ac:dyDescent="0.2">
      <c r="B25" s="315"/>
      <c r="C25" s="316"/>
      <c r="D25" s="221"/>
      <c r="E25" s="38" t="s">
        <v>67</v>
      </c>
      <c r="F25" s="38" t="s">
        <v>17</v>
      </c>
      <c r="G25" s="38" t="s">
        <v>340</v>
      </c>
      <c r="H25" s="38" t="s">
        <v>69</v>
      </c>
      <c r="I25" s="38"/>
      <c r="J25" s="38"/>
      <c r="K25" s="39">
        <v>4</v>
      </c>
      <c r="L25" s="19">
        <f t="shared" si="0"/>
        <v>32</v>
      </c>
      <c r="M25" s="143">
        <f>L25+L26</f>
        <v>48</v>
      </c>
      <c r="N25" s="239"/>
      <c r="O25" s="239"/>
      <c r="Q25" s="166">
        <v>0</v>
      </c>
      <c r="R25" s="168">
        <f t="shared" ref="R25" si="12">Q25*M25</f>
        <v>0</v>
      </c>
      <c r="T25" s="24">
        <v>5</v>
      </c>
      <c r="U25" s="24"/>
      <c r="V25" s="24">
        <v>-2</v>
      </c>
      <c r="W25" s="24">
        <v>5</v>
      </c>
      <c r="X25" s="24"/>
      <c r="Y25" s="24"/>
      <c r="Z25" s="25">
        <f t="shared" si="11"/>
        <v>8</v>
      </c>
    </row>
    <row r="26" spans="2:26" x14ac:dyDescent="0.2">
      <c r="B26" s="181"/>
      <c r="C26" s="182"/>
      <c r="D26" s="190"/>
      <c r="E26" s="38" t="s">
        <v>68</v>
      </c>
      <c r="F26" s="38" t="s">
        <v>17</v>
      </c>
      <c r="G26" s="38" t="s">
        <v>340</v>
      </c>
      <c r="H26" s="38"/>
      <c r="I26" s="38"/>
      <c r="J26" s="38"/>
      <c r="K26" s="39">
        <v>2</v>
      </c>
      <c r="L26" s="19">
        <f t="shared" si="0"/>
        <v>16</v>
      </c>
      <c r="M26" s="144"/>
      <c r="N26" s="227"/>
      <c r="O26" s="227"/>
      <c r="Q26" s="167"/>
      <c r="R26" s="169"/>
      <c r="T26" s="24">
        <v>10</v>
      </c>
      <c r="U26" s="24"/>
      <c r="V26" s="24">
        <v>-2</v>
      </c>
      <c r="W26" s="24"/>
      <c r="X26" s="24"/>
      <c r="Y26" s="24"/>
      <c r="Z26" s="25">
        <f t="shared" si="11"/>
        <v>8</v>
      </c>
    </row>
    <row r="27" spans="2:26" x14ac:dyDescent="0.2">
      <c r="B27" s="319" t="s">
        <v>15</v>
      </c>
      <c r="C27" s="319"/>
      <c r="D27" s="80"/>
      <c r="E27" s="39" t="s">
        <v>15</v>
      </c>
      <c r="F27" s="39"/>
      <c r="G27" s="38"/>
      <c r="H27" s="38"/>
      <c r="I27" s="38"/>
      <c r="J27" s="38"/>
      <c r="K27" s="38">
        <v>1</v>
      </c>
      <c r="L27" s="19">
        <f t="shared" si="0"/>
        <v>50</v>
      </c>
      <c r="M27" s="93">
        <f t="shared" ref="M27:M28" si="13">L27</f>
        <v>50</v>
      </c>
      <c r="N27" s="122" t="s">
        <v>22</v>
      </c>
      <c r="O27" s="237" t="s">
        <v>22</v>
      </c>
      <c r="Q27" s="22">
        <v>0</v>
      </c>
      <c r="R27" s="23">
        <f t="shared" ref="R27:R28" si="14">Q27*M27</f>
        <v>0</v>
      </c>
      <c r="T27" s="24">
        <v>50</v>
      </c>
      <c r="U27" s="24"/>
      <c r="V27" s="24"/>
      <c r="W27" s="24"/>
      <c r="X27" s="24"/>
      <c r="Y27" s="24"/>
      <c r="Z27" s="25">
        <f t="shared" si="3"/>
        <v>50</v>
      </c>
    </row>
    <row r="28" spans="2:26" s="4" customFormat="1" ht="14.25" x14ac:dyDescent="0.2">
      <c r="B28" s="186" t="s">
        <v>72</v>
      </c>
      <c r="C28" s="187"/>
      <c r="D28" s="78"/>
      <c r="E28" s="20" t="s">
        <v>73</v>
      </c>
      <c r="F28" s="20"/>
      <c r="G28" s="20"/>
      <c r="H28" s="20"/>
      <c r="I28" s="20"/>
      <c r="J28" s="20"/>
      <c r="K28" s="3">
        <v>1</v>
      </c>
      <c r="L28" s="19">
        <f t="shared" si="0"/>
        <v>50</v>
      </c>
      <c r="M28" s="93">
        <f t="shared" si="13"/>
        <v>50</v>
      </c>
      <c r="N28" s="122" t="s">
        <v>22</v>
      </c>
      <c r="O28" s="238"/>
      <c r="P28" s="21"/>
      <c r="Q28" s="22">
        <v>0</v>
      </c>
      <c r="R28" s="23">
        <f t="shared" si="14"/>
        <v>0</v>
      </c>
      <c r="S28" s="21"/>
      <c r="T28" s="24">
        <v>50</v>
      </c>
      <c r="U28" s="24"/>
      <c r="V28" s="24"/>
      <c r="W28" s="24"/>
      <c r="X28" s="24"/>
      <c r="Y28" s="24"/>
      <c r="Z28" s="25">
        <f t="shared" si="3"/>
        <v>50</v>
      </c>
    </row>
    <row r="29" spans="2:26" customFormat="1" ht="14.25" customHeight="1" x14ac:dyDescent="0.25">
      <c r="B29" s="174" t="s">
        <v>74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68"/>
      <c r="T29" s="53"/>
      <c r="U29" s="54"/>
      <c r="V29" s="54"/>
      <c r="W29" s="54"/>
      <c r="X29" s="54"/>
      <c r="Y29" s="54"/>
      <c r="Z29" s="55"/>
    </row>
    <row r="30" spans="2:26" ht="25.5" x14ac:dyDescent="0.2">
      <c r="B30" s="198" t="s">
        <v>63</v>
      </c>
      <c r="C30" s="200"/>
      <c r="D30" s="47" t="s">
        <v>169</v>
      </c>
      <c r="E30" s="38" t="s">
        <v>63</v>
      </c>
      <c r="F30" s="8" t="s">
        <v>17</v>
      </c>
      <c r="G30" s="8" t="s">
        <v>11</v>
      </c>
      <c r="H30" s="8" t="s">
        <v>69</v>
      </c>
      <c r="I30" s="8"/>
      <c r="J30" s="8"/>
      <c r="K30" s="9">
        <v>4</v>
      </c>
      <c r="L30" s="19">
        <f t="shared" ref="L30:L31" si="15">Z30*K30</f>
        <v>52</v>
      </c>
      <c r="M30" s="19">
        <f t="shared" ref="M30:M31" si="16">L30</f>
        <v>52</v>
      </c>
      <c r="N30" s="345" t="s">
        <v>22</v>
      </c>
      <c r="O30" s="346"/>
      <c r="Q30" s="22">
        <v>0</v>
      </c>
      <c r="R30" s="23">
        <f t="shared" ref="R30:R31" si="17">Q30*M30</f>
        <v>0</v>
      </c>
      <c r="T30" s="24">
        <v>8</v>
      </c>
      <c r="U30" s="24"/>
      <c r="V30" s="24"/>
      <c r="W30" s="24">
        <v>5</v>
      </c>
      <c r="X30" s="24"/>
      <c r="Y30" s="24"/>
      <c r="Z30" s="25">
        <f t="shared" ref="Z30:Z31" si="18">SUM(T30:Y30)</f>
        <v>13</v>
      </c>
    </row>
    <row r="31" spans="2:26" x14ac:dyDescent="0.2">
      <c r="B31" s="198" t="s">
        <v>334</v>
      </c>
      <c r="C31" s="200"/>
      <c r="D31" s="47" t="s">
        <v>170</v>
      </c>
      <c r="E31" s="38" t="s">
        <v>67</v>
      </c>
      <c r="F31" s="38" t="s">
        <v>17</v>
      </c>
      <c r="G31" s="38" t="s">
        <v>10</v>
      </c>
      <c r="H31" s="38" t="s">
        <v>69</v>
      </c>
      <c r="I31" s="38"/>
      <c r="J31" s="38"/>
      <c r="K31" s="38">
        <v>4</v>
      </c>
      <c r="L31" s="19">
        <f t="shared" si="15"/>
        <v>60</v>
      </c>
      <c r="M31" s="93">
        <f t="shared" si="16"/>
        <v>60</v>
      </c>
      <c r="N31" s="218" t="s">
        <v>41</v>
      </c>
      <c r="O31" s="220"/>
      <c r="Q31" s="22">
        <v>0</v>
      </c>
      <c r="R31" s="23">
        <f t="shared" si="17"/>
        <v>0</v>
      </c>
      <c r="T31" s="24">
        <v>5</v>
      </c>
      <c r="U31" s="24"/>
      <c r="V31" s="24">
        <v>5</v>
      </c>
      <c r="W31" s="24">
        <v>5</v>
      </c>
      <c r="X31" s="24"/>
      <c r="Y31" s="24"/>
      <c r="Z31" s="25">
        <f t="shared" si="18"/>
        <v>15</v>
      </c>
    </row>
    <row r="32" spans="2:26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2:18" x14ac:dyDescent="0.2">
      <c r="B33" s="193" t="s">
        <v>329</v>
      </c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5"/>
      <c r="Q33" s="18">
        <f>SUM(Q5:Q32)</f>
        <v>1</v>
      </c>
      <c r="R33" s="18">
        <f>SUM(R5:R32)</f>
        <v>0</v>
      </c>
    </row>
    <row r="34" spans="2:18" x14ac:dyDescent="0.2">
      <c r="B34" s="290"/>
      <c r="C34" s="290"/>
      <c r="D34" s="186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7"/>
    </row>
  </sheetData>
  <mergeCells count="73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W3:W4"/>
    <mergeCell ref="K3:K4"/>
    <mergeCell ref="L3:L4"/>
    <mergeCell ref="R16:R17"/>
    <mergeCell ref="B7:O7"/>
    <mergeCell ref="B6:C6"/>
    <mergeCell ref="N6:O6"/>
    <mergeCell ref="R14:R15"/>
    <mergeCell ref="F8:F10"/>
    <mergeCell ref="N8:O13"/>
    <mergeCell ref="F11:F13"/>
    <mergeCell ref="M14:M15"/>
    <mergeCell ref="T3:T4"/>
    <mergeCell ref="U3:U4"/>
    <mergeCell ref="V3:V4"/>
    <mergeCell ref="B5:C5"/>
    <mergeCell ref="N5:O5"/>
    <mergeCell ref="M3:M4"/>
    <mergeCell ref="N3:O4"/>
    <mergeCell ref="Q3:Q4"/>
    <mergeCell ref="R3:R4"/>
    <mergeCell ref="B33:O33"/>
    <mergeCell ref="B34:C34"/>
    <mergeCell ref="D34:O34"/>
    <mergeCell ref="B8:C13"/>
    <mergeCell ref="B27:C27"/>
    <mergeCell ref="B28:C28"/>
    <mergeCell ref="B29:N29"/>
    <mergeCell ref="N30:O30"/>
    <mergeCell ref="N31:O31"/>
    <mergeCell ref="O27:O28"/>
    <mergeCell ref="B30:C30"/>
    <mergeCell ref="D20:D22"/>
    <mergeCell ref="M20:M21"/>
    <mergeCell ref="D14:D19"/>
    <mergeCell ref="D8:D13"/>
    <mergeCell ref="E8:E13"/>
    <mergeCell ref="B31:C31"/>
    <mergeCell ref="R25:R26"/>
    <mergeCell ref="B23:C26"/>
    <mergeCell ref="D23:D26"/>
    <mergeCell ref="N23:N26"/>
    <mergeCell ref="O14:O26"/>
    <mergeCell ref="B14:C19"/>
    <mergeCell ref="B20:B22"/>
    <mergeCell ref="C20:C22"/>
    <mergeCell ref="N20:N22"/>
    <mergeCell ref="M23:M24"/>
    <mergeCell ref="Q23:Q24"/>
    <mergeCell ref="R23:R24"/>
    <mergeCell ref="Q20:Q21"/>
    <mergeCell ref="R20:R21"/>
    <mergeCell ref="Q14:Q15"/>
    <mergeCell ref="M25:M26"/>
    <mergeCell ref="Q25:Q26"/>
    <mergeCell ref="M16:M17"/>
    <mergeCell ref="E18:E19"/>
    <mergeCell ref="F18:F19"/>
    <mergeCell ref="N14:N19"/>
    <mergeCell ref="Q16:Q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38FB-6945-4547-904C-AA09115DBD4B}">
  <dimension ref="B1:Z25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5.28515625" style="17" customWidth="1"/>
    <col min="3" max="3" width="17.7109375" style="17" customWidth="1"/>
    <col min="4" max="4" width="15.140625" style="17" customWidth="1"/>
    <col min="5" max="5" width="15.7109375" style="17" customWidth="1"/>
    <col min="6" max="6" width="14.28515625" style="17" customWidth="1"/>
    <col min="7" max="11" width="9.140625" style="17"/>
    <col min="12" max="12" width="12" style="17" customWidth="1"/>
    <col min="13" max="15" width="9.140625" style="17"/>
    <col min="16" max="16" width="2.28515625" style="17" customWidth="1"/>
    <col min="17" max="18" width="9.140625" style="17"/>
    <col min="19" max="19" width="2" style="17" customWidth="1"/>
    <col min="20" max="16384" width="9.140625" style="17"/>
  </cols>
  <sheetData>
    <row r="1" spans="2:26" ht="6" customHeight="1" x14ac:dyDescent="0.2"/>
    <row r="2" spans="2:26" ht="15.75" x14ac:dyDescent="0.25">
      <c r="B2" s="147" t="s">
        <v>335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83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179" t="s">
        <v>269</v>
      </c>
      <c r="C8" s="180"/>
      <c r="D8" s="189" t="s">
        <v>168</v>
      </c>
      <c r="E8" s="141" t="s">
        <v>61</v>
      </c>
      <c r="F8" s="141" t="s">
        <v>12</v>
      </c>
      <c r="G8" s="38" t="s">
        <v>10</v>
      </c>
      <c r="H8" s="38"/>
      <c r="I8" s="38" t="s">
        <v>62</v>
      </c>
      <c r="J8" s="38"/>
      <c r="K8" s="39">
        <v>4</v>
      </c>
      <c r="L8" s="19">
        <f t="shared" ref="L8:L15" si="0">Z8*K8</f>
        <v>92</v>
      </c>
      <c r="M8" s="93">
        <f t="shared" ref="M8:M9" si="1">L8</f>
        <v>92</v>
      </c>
      <c r="N8" s="137" t="s">
        <v>46</v>
      </c>
      <c r="O8" s="183"/>
      <c r="Q8" s="22">
        <v>0</v>
      </c>
      <c r="R8" s="23">
        <f t="shared" ref="R8:R10" si="2">Q8*M8</f>
        <v>0</v>
      </c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15" si="3">SUM(T8:Y8)</f>
        <v>23</v>
      </c>
    </row>
    <row r="9" spans="2:26" ht="12.75" customHeight="1" x14ac:dyDescent="0.2">
      <c r="B9" s="181"/>
      <c r="C9" s="182"/>
      <c r="D9" s="190"/>
      <c r="E9" s="142"/>
      <c r="F9" s="142"/>
      <c r="G9" s="38" t="s">
        <v>11</v>
      </c>
      <c r="H9" s="38"/>
      <c r="I9" s="38" t="s">
        <v>62</v>
      </c>
      <c r="J9" s="38"/>
      <c r="K9" s="39">
        <v>4</v>
      </c>
      <c r="L9" s="19">
        <f t="shared" si="0"/>
        <v>72</v>
      </c>
      <c r="M9" s="93">
        <f t="shared" si="1"/>
        <v>72</v>
      </c>
      <c r="N9" s="184"/>
      <c r="O9" s="185"/>
      <c r="Q9" s="22">
        <v>0</v>
      </c>
      <c r="R9" s="23">
        <f t="shared" si="2"/>
        <v>0</v>
      </c>
      <c r="T9" s="24">
        <v>10</v>
      </c>
      <c r="U9" s="24">
        <v>5</v>
      </c>
      <c r="V9" s="24"/>
      <c r="W9" s="24"/>
      <c r="X9" s="24">
        <v>3</v>
      </c>
      <c r="Y9" s="24"/>
      <c r="Z9" s="25">
        <f t="shared" si="3"/>
        <v>18</v>
      </c>
    </row>
    <row r="10" spans="2:26" ht="12.75" customHeight="1" x14ac:dyDescent="0.2">
      <c r="B10" s="179" t="s">
        <v>289</v>
      </c>
      <c r="C10" s="180"/>
      <c r="D10" s="189" t="s">
        <v>170</v>
      </c>
      <c r="E10" s="38" t="s">
        <v>67</v>
      </c>
      <c r="F10" s="38" t="s">
        <v>17</v>
      </c>
      <c r="G10" s="38" t="s">
        <v>11</v>
      </c>
      <c r="H10" s="38" t="s">
        <v>69</v>
      </c>
      <c r="I10" s="38"/>
      <c r="J10" s="38"/>
      <c r="K10" s="39">
        <v>4</v>
      </c>
      <c r="L10" s="19">
        <f t="shared" si="0"/>
        <v>40</v>
      </c>
      <c r="M10" s="143">
        <f>L10+L11</f>
        <v>60</v>
      </c>
      <c r="N10" s="226" t="s">
        <v>43</v>
      </c>
      <c r="O10" s="226" t="s">
        <v>319</v>
      </c>
      <c r="Q10" s="166">
        <v>0</v>
      </c>
      <c r="R10" s="168">
        <f t="shared" si="2"/>
        <v>0</v>
      </c>
      <c r="T10" s="24">
        <v>5</v>
      </c>
      <c r="U10" s="24"/>
      <c r="V10" s="24"/>
      <c r="W10" s="24">
        <v>5</v>
      </c>
      <c r="X10" s="24"/>
      <c r="Y10" s="24"/>
      <c r="Z10" s="25">
        <f t="shared" si="3"/>
        <v>10</v>
      </c>
    </row>
    <row r="11" spans="2:26" x14ac:dyDescent="0.2">
      <c r="B11" s="181"/>
      <c r="C11" s="182"/>
      <c r="D11" s="190"/>
      <c r="E11" s="38" t="s">
        <v>68</v>
      </c>
      <c r="F11" s="38" t="s">
        <v>17</v>
      </c>
      <c r="G11" s="38" t="s">
        <v>11</v>
      </c>
      <c r="H11" s="38"/>
      <c r="I11" s="38"/>
      <c r="J11" s="38"/>
      <c r="K11" s="39">
        <v>2</v>
      </c>
      <c r="L11" s="19">
        <f t="shared" si="0"/>
        <v>20</v>
      </c>
      <c r="M11" s="144"/>
      <c r="N11" s="227"/>
      <c r="O11" s="239"/>
      <c r="Q11" s="167"/>
      <c r="R11" s="169"/>
      <c r="T11" s="24">
        <v>10</v>
      </c>
      <c r="U11" s="24"/>
      <c r="V11" s="24"/>
      <c r="W11" s="24"/>
      <c r="X11" s="24"/>
      <c r="Y11" s="24"/>
      <c r="Z11" s="25">
        <f t="shared" si="3"/>
        <v>10</v>
      </c>
    </row>
    <row r="12" spans="2:26" x14ac:dyDescent="0.2">
      <c r="B12" s="223" t="s">
        <v>325</v>
      </c>
      <c r="C12" s="189" t="s">
        <v>337</v>
      </c>
      <c r="D12" s="189" t="s">
        <v>170</v>
      </c>
      <c r="E12" s="38" t="s">
        <v>67</v>
      </c>
      <c r="F12" s="38" t="s">
        <v>17</v>
      </c>
      <c r="G12" s="38" t="s">
        <v>10</v>
      </c>
      <c r="H12" s="38" t="s">
        <v>69</v>
      </c>
      <c r="I12" s="38"/>
      <c r="J12" s="38"/>
      <c r="K12" s="39">
        <v>4</v>
      </c>
      <c r="L12" s="19">
        <f t="shared" si="0"/>
        <v>60</v>
      </c>
      <c r="M12" s="143">
        <f>L12+L13</f>
        <v>90</v>
      </c>
      <c r="N12" s="226" t="s">
        <v>47</v>
      </c>
      <c r="O12" s="239"/>
      <c r="Q12" s="166">
        <v>0</v>
      </c>
      <c r="R12" s="168">
        <f t="shared" ref="R12" si="4">Q12*M12</f>
        <v>0</v>
      </c>
      <c r="T12" s="24">
        <v>5</v>
      </c>
      <c r="U12" s="24"/>
      <c r="V12" s="24">
        <v>5</v>
      </c>
      <c r="W12" s="24">
        <v>5</v>
      </c>
      <c r="X12" s="24"/>
      <c r="Y12" s="24"/>
      <c r="Z12" s="25">
        <f t="shared" si="3"/>
        <v>15</v>
      </c>
    </row>
    <row r="13" spans="2:26" x14ac:dyDescent="0.2">
      <c r="B13" s="224"/>
      <c r="C13" s="190"/>
      <c r="D13" s="190"/>
      <c r="E13" s="38" t="s">
        <v>68</v>
      </c>
      <c r="F13" s="38" t="s">
        <v>17</v>
      </c>
      <c r="G13" s="38" t="s">
        <v>10</v>
      </c>
      <c r="H13" s="38"/>
      <c r="I13" s="38"/>
      <c r="J13" s="38"/>
      <c r="K13" s="39">
        <v>2</v>
      </c>
      <c r="L13" s="19">
        <f t="shared" si="0"/>
        <v>30</v>
      </c>
      <c r="M13" s="144"/>
      <c r="N13" s="227"/>
      <c r="O13" s="227"/>
      <c r="Q13" s="167"/>
      <c r="R13" s="169"/>
      <c r="T13" s="24">
        <v>10</v>
      </c>
      <c r="U13" s="24"/>
      <c r="V13" s="24">
        <v>5</v>
      </c>
      <c r="W13" s="24"/>
      <c r="X13" s="24"/>
      <c r="Y13" s="24"/>
      <c r="Z13" s="25">
        <f t="shared" si="3"/>
        <v>15</v>
      </c>
    </row>
    <row r="14" spans="2:26" x14ac:dyDescent="0.2">
      <c r="B14" s="319" t="s">
        <v>15</v>
      </c>
      <c r="C14" s="319"/>
      <c r="D14" s="80"/>
      <c r="E14" s="39" t="s">
        <v>15</v>
      </c>
      <c r="F14" s="39"/>
      <c r="G14" s="38"/>
      <c r="H14" s="38"/>
      <c r="I14" s="38"/>
      <c r="J14" s="38"/>
      <c r="K14" s="38">
        <v>1</v>
      </c>
      <c r="L14" s="19">
        <f t="shared" si="0"/>
        <v>50</v>
      </c>
      <c r="M14" s="93">
        <f t="shared" ref="M14:M15" si="5">L14</f>
        <v>50</v>
      </c>
      <c r="N14" s="122" t="s">
        <v>22</v>
      </c>
      <c r="O14" s="237" t="s">
        <v>23</v>
      </c>
      <c r="Q14" s="22">
        <v>0</v>
      </c>
      <c r="R14" s="23">
        <f t="shared" ref="R14:R15" si="6">Q14*M14</f>
        <v>0</v>
      </c>
      <c r="T14" s="24">
        <v>50</v>
      </c>
      <c r="U14" s="24"/>
      <c r="V14" s="24"/>
      <c r="W14" s="24"/>
      <c r="X14" s="24"/>
      <c r="Y14" s="24"/>
      <c r="Z14" s="25">
        <f t="shared" si="3"/>
        <v>50</v>
      </c>
    </row>
    <row r="15" spans="2:26" s="4" customFormat="1" ht="14.25" x14ac:dyDescent="0.2">
      <c r="B15" s="186" t="s">
        <v>72</v>
      </c>
      <c r="C15" s="187"/>
      <c r="D15" s="78"/>
      <c r="E15" s="20" t="s">
        <v>73</v>
      </c>
      <c r="F15" s="20"/>
      <c r="G15" s="20"/>
      <c r="H15" s="20"/>
      <c r="I15" s="20"/>
      <c r="J15" s="20"/>
      <c r="K15" s="3">
        <v>1</v>
      </c>
      <c r="L15" s="19">
        <f t="shared" si="0"/>
        <v>50</v>
      </c>
      <c r="M15" s="93">
        <f t="shared" si="5"/>
        <v>50</v>
      </c>
      <c r="N15" s="122" t="s">
        <v>22</v>
      </c>
      <c r="O15" s="238"/>
      <c r="P15" s="21"/>
      <c r="Q15" s="22">
        <v>0</v>
      </c>
      <c r="R15" s="23">
        <f t="shared" si="6"/>
        <v>0</v>
      </c>
      <c r="S15" s="21"/>
      <c r="T15" s="24">
        <v>50</v>
      </c>
      <c r="U15" s="24"/>
      <c r="V15" s="24"/>
      <c r="W15" s="24"/>
      <c r="X15" s="24"/>
      <c r="Y15" s="24"/>
      <c r="Z15" s="25">
        <f t="shared" si="3"/>
        <v>50</v>
      </c>
    </row>
    <row r="16" spans="2:26" customFormat="1" ht="14.25" customHeight="1" x14ac:dyDescent="0.25">
      <c r="B16" s="174" t="s">
        <v>74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68"/>
      <c r="T16" s="53"/>
      <c r="U16" s="54"/>
      <c r="V16" s="54"/>
      <c r="W16" s="54"/>
      <c r="X16" s="54"/>
      <c r="Y16" s="54"/>
      <c r="Z16" s="55"/>
    </row>
    <row r="17" spans="2:26" ht="25.5" x14ac:dyDescent="0.2">
      <c r="B17" s="198" t="s">
        <v>63</v>
      </c>
      <c r="C17" s="200"/>
      <c r="D17" s="47" t="s">
        <v>169</v>
      </c>
      <c r="E17" s="38" t="s">
        <v>63</v>
      </c>
      <c r="F17" s="8" t="s">
        <v>17</v>
      </c>
      <c r="G17" s="8" t="s">
        <v>11</v>
      </c>
      <c r="H17" s="8" t="s">
        <v>69</v>
      </c>
      <c r="I17" s="8"/>
      <c r="J17" s="8"/>
      <c r="K17" s="9">
        <v>4</v>
      </c>
      <c r="L17" s="19">
        <f t="shared" ref="L17:L22" si="7">Z17*K17</f>
        <v>52</v>
      </c>
      <c r="M17" s="19">
        <f t="shared" ref="M17:M18" si="8">L17</f>
        <v>52</v>
      </c>
      <c r="N17" s="345" t="s">
        <v>22</v>
      </c>
      <c r="O17" s="346"/>
      <c r="Q17" s="22">
        <v>0</v>
      </c>
      <c r="R17" s="23">
        <f t="shared" ref="R17:R18" si="9">Q17*M17</f>
        <v>0</v>
      </c>
      <c r="T17" s="24">
        <v>8</v>
      </c>
      <c r="U17" s="24"/>
      <c r="V17" s="24"/>
      <c r="W17" s="24">
        <v>5</v>
      </c>
      <c r="X17" s="24"/>
      <c r="Y17" s="24"/>
      <c r="Z17" s="25">
        <f t="shared" ref="Z17:Z18" si="10">SUM(T17:Y17)</f>
        <v>13</v>
      </c>
    </row>
    <row r="18" spans="2:26" x14ac:dyDescent="0.2">
      <c r="B18" s="198" t="s">
        <v>334</v>
      </c>
      <c r="C18" s="200"/>
      <c r="D18" s="47" t="s">
        <v>170</v>
      </c>
      <c r="E18" s="38" t="s">
        <v>67</v>
      </c>
      <c r="F18" s="38" t="s">
        <v>17</v>
      </c>
      <c r="G18" s="8" t="s">
        <v>11</v>
      </c>
      <c r="H18" s="38" t="s">
        <v>69</v>
      </c>
      <c r="I18" s="38"/>
      <c r="J18" s="38"/>
      <c r="K18" s="38">
        <v>4</v>
      </c>
      <c r="L18" s="19">
        <f t="shared" si="7"/>
        <v>60</v>
      </c>
      <c r="M18" s="93">
        <f t="shared" si="8"/>
        <v>60</v>
      </c>
      <c r="N18" s="218" t="s">
        <v>41</v>
      </c>
      <c r="O18" s="220"/>
      <c r="Q18" s="22">
        <v>0</v>
      </c>
      <c r="R18" s="23">
        <f t="shared" si="9"/>
        <v>0</v>
      </c>
      <c r="T18" s="24">
        <v>10</v>
      </c>
      <c r="U18" s="24"/>
      <c r="V18" s="24"/>
      <c r="W18" s="24">
        <v>5</v>
      </c>
      <c r="X18" s="24"/>
      <c r="Y18" s="24"/>
      <c r="Z18" s="25">
        <f t="shared" si="10"/>
        <v>15</v>
      </c>
    </row>
    <row r="19" spans="2:26" ht="12.75" customHeight="1" x14ac:dyDescent="0.2">
      <c r="B19" s="179" t="s">
        <v>338</v>
      </c>
      <c r="C19" s="180"/>
      <c r="D19" s="189" t="s">
        <v>168</v>
      </c>
      <c r="E19" s="311" t="s">
        <v>61</v>
      </c>
      <c r="F19" s="141" t="s">
        <v>12</v>
      </c>
      <c r="G19" s="38" t="s">
        <v>11</v>
      </c>
      <c r="H19" s="38"/>
      <c r="I19" s="38" t="s">
        <v>62</v>
      </c>
      <c r="J19" s="38"/>
      <c r="K19" s="39">
        <v>4</v>
      </c>
      <c r="L19" s="19">
        <f t="shared" si="7"/>
        <v>72</v>
      </c>
      <c r="M19" s="93">
        <f t="shared" ref="M19:M20" si="11">L19</f>
        <v>72</v>
      </c>
      <c r="N19" s="137" t="s">
        <v>22</v>
      </c>
      <c r="O19" s="183"/>
      <c r="Q19" s="22">
        <v>0</v>
      </c>
      <c r="R19" s="23">
        <f t="shared" ref="R19:R21" si="12">Q19*M19</f>
        <v>0</v>
      </c>
      <c r="T19" s="24">
        <v>10</v>
      </c>
      <c r="U19" s="24">
        <v>5</v>
      </c>
      <c r="V19" s="24"/>
      <c r="W19" s="24"/>
      <c r="X19" s="24">
        <v>3</v>
      </c>
      <c r="Y19" s="24"/>
      <c r="Z19" s="25">
        <f t="shared" ref="Z19:Z22" si="13">SUM(T19:Y19)</f>
        <v>18</v>
      </c>
    </row>
    <row r="20" spans="2:26" ht="12.75" customHeight="1" x14ac:dyDescent="0.2">
      <c r="B20" s="181"/>
      <c r="C20" s="182"/>
      <c r="D20" s="190"/>
      <c r="E20" s="311"/>
      <c r="F20" s="142"/>
      <c r="G20" s="41" t="s">
        <v>340</v>
      </c>
      <c r="H20" s="38"/>
      <c r="I20" s="38" t="s">
        <v>62</v>
      </c>
      <c r="J20" s="38"/>
      <c r="K20" s="39">
        <v>4</v>
      </c>
      <c r="L20" s="19">
        <f t="shared" si="7"/>
        <v>64</v>
      </c>
      <c r="M20" s="93">
        <f t="shared" si="11"/>
        <v>64</v>
      </c>
      <c r="N20" s="184"/>
      <c r="O20" s="185"/>
      <c r="Q20" s="22">
        <v>0</v>
      </c>
      <c r="R20" s="23">
        <f t="shared" si="12"/>
        <v>0</v>
      </c>
      <c r="T20" s="24">
        <v>10</v>
      </c>
      <c r="U20" s="24">
        <v>5</v>
      </c>
      <c r="V20" s="24">
        <v>-2</v>
      </c>
      <c r="W20" s="24"/>
      <c r="X20" s="24">
        <v>3</v>
      </c>
      <c r="Y20" s="24"/>
      <c r="Z20" s="25">
        <f t="shared" si="13"/>
        <v>16</v>
      </c>
    </row>
    <row r="21" spans="2:26" ht="12.75" customHeight="1" x14ac:dyDescent="0.2">
      <c r="B21" s="179" t="s">
        <v>339</v>
      </c>
      <c r="C21" s="180"/>
      <c r="D21" s="189" t="s">
        <v>170</v>
      </c>
      <c r="E21" s="38" t="s">
        <v>67</v>
      </c>
      <c r="F21" s="38" t="s">
        <v>17</v>
      </c>
      <c r="G21" s="41" t="s">
        <v>340</v>
      </c>
      <c r="H21" s="38" t="s">
        <v>69</v>
      </c>
      <c r="I21" s="38"/>
      <c r="J21" s="38"/>
      <c r="K21" s="39">
        <v>4</v>
      </c>
      <c r="L21" s="19">
        <f t="shared" si="7"/>
        <v>32</v>
      </c>
      <c r="M21" s="143">
        <f>L21+L22</f>
        <v>48</v>
      </c>
      <c r="N21" s="137" t="s">
        <v>47</v>
      </c>
      <c r="O21" s="183"/>
      <c r="Q21" s="166">
        <v>0</v>
      </c>
      <c r="R21" s="168">
        <f t="shared" si="12"/>
        <v>0</v>
      </c>
      <c r="T21" s="24">
        <v>5</v>
      </c>
      <c r="U21" s="24"/>
      <c r="V21" s="24">
        <v>-2</v>
      </c>
      <c r="W21" s="24">
        <v>5</v>
      </c>
      <c r="X21" s="24"/>
      <c r="Y21" s="24"/>
      <c r="Z21" s="25">
        <f t="shared" si="13"/>
        <v>8</v>
      </c>
    </row>
    <row r="22" spans="2:26" x14ac:dyDescent="0.2">
      <c r="B22" s="181"/>
      <c r="C22" s="182"/>
      <c r="D22" s="190"/>
      <c r="E22" s="38" t="s">
        <v>68</v>
      </c>
      <c r="F22" s="38" t="s">
        <v>17</v>
      </c>
      <c r="G22" s="41" t="s">
        <v>340</v>
      </c>
      <c r="H22" s="38"/>
      <c r="I22" s="38"/>
      <c r="J22" s="38"/>
      <c r="K22" s="38">
        <v>2</v>
      </c>
      <c r="L22" s="19">
        <f t="shared" si="7"/>
        <v>16</v>
      </c>
      <c r="M22" s="144"/>
      <c r="N22" s="184"/>
      <c r="O22" s="185"/>
      <c r="Q22" s="167"/>
      <c r="R22" s="169"/>
      <c r="T22" s="24">
        <v>10</v>
      </c>
      <c r="U22" s="24"/>
      <c r="V22" s="24">
        <v>-2</v>
      </c>
      <c r="W22" s="24"/>
      <c r="X22" s="24"/>
      <c r="Y22" s="24"/>
      <c r="Z22" s="25">
        <f t="shared" si="13"/>
        <v>8</v>
      </c>
    </row>
    <row r="23" spans="2:26" x14ac:dyDescent="0.2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2:26" x14ac:dyDescent="0.2">
      <c r="B24" s="193" t="s">
        <v>336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  <c r="Q24" s="18">
        <f>SUM(Q5:Q23)</f>
        <v>1</v>
      </c>
      <c r="R24" s="18">
        <f>SUM(R5:R23)</f>
        <v>0</v>
      </c>
    </row>
    <row r="25" spans="2:26" x14ac:dyDescent="0.2">
      <c r="B25" s="290"/>
      <c r="C25" s="290"/>
      <c r="D25" s="186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7"/>
    </row>
  </sheetData>
  <mergeCells count="69">
    <mergeCell ref="B2:O2"/>
    <mergeCell ref="Q2:R2"/>
    <mergeCell ref="T2:Z2"/>
    <mergeCell ref="B3:C4"/>
    <mergeCell ref="D3:D4"/>
    <mergeCell ref="E3:E4"/>
    <mergeCell ref="F3:F4"/>
    <mergeCell ref="G3:G4"/>
    <mergeCell ref="H3:H4"/>
    <mergeCell ref="I3:J3"/>
    <mergeCell ref="Z3:Z4"/>
    <mergeCell ref="X3:X4"/>
    <mergeCell ref="Y3:Y4"/>
    <mergeCell ref="B7:O7"/>
    <mergeCell ref="T3:T4"/>
    <mergeCell ref="U3:U4"/>
    <mergeCell ref="V3:V4"/>
    <mergeCell ref="W3:W4"/>
    <mergeCell ref="K3:K4"/>
    <mergeCell ref="L3:L4"/>
    <mergeCell ref="M3:M4"/>
    <mergeCell ref="N3:O4"/>
    <mergeCell ref="Q3:Q4"/>
    <mergeCell ref="R3:R4"/>
    <mergeCell ref="B5:C5"/>
    <mergeCell ref="N5:O5"/>
    <mergeCell ref="B6:C6"/>
    <mergeCell ref="N6:O6"/>
    <mergeCell ref="Q12:Q13"/>
    <mergeCell ref="R12:R13"/>
    <mergeCell ref="Q10:Q11"/>
    <mergeCell ref="R10:R11"/>
    <mergeCell ref="M10:M11"/>
    <mergeCell ref="N10:N11"/>
    <mergeCell ref="B24:O24"/>
    <mergeCell ref="B25:C25"/>
    <mergeCell ref="D25:O25"/>
    <mergeCell ref="B14:C14"/>
    <mergeCell ref="O14:O15"/>
    <mergeCell ref="B15:C15"/>
    <mergeCell ref="B16:N16"/>
    <mergeCell ref="D19:D20"/>
    <mergeCell ref="E19:E20"/>
    <mergeCell ref="F19:F20"/>
    <mergeCell ref="B8:C9"/>
    <mergeCell ref="D8:D9"/>
    <mergeCell ref="E8:E9"/>
    <mergeCell ref="F8:F9"/>
    <mergeCell ref="N8:O9"/>
    <mergeCell ref="B10:C11"/>
    <mergeCell ref="D10:D11"/>
    <mergeCell ref="O10:O13"/>
    <mergeCell ref="B17:C17"/>
    <mergeCell ref="N17:O17"/>
    <mergeCell ref="B12:B13"/>
    <mergeCell ref="C12:C13"/>
    <mergeCell ref="D12:D13"/>
    <mergeCell ref="M12:M13"/>
    <mergeCell ref="N12:N13"/>
    <mergeCell ref="Q21:Q22"/>
    <mergeCell ref="R21:R22"/>
    <mergeCell ref="N21:O22"/>
    <mergeCell ref="B18:C18"/>
    <mergeCell ref="N18:O18"/>
    <mergeCell ref="B19:C20"/>
    <mergeCell ref="B21:C22"/>
    <mergeCell ref="D21:D22"/>
    <mergeCell ref="M21:M22"/>
    <mergeCell ref="N19:O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30"/>
  <sheetViews>
    <sheetView workbookViewId="0"/>
  </sheetViews>
  <sheetFormatPr defaultRowHeight="14.25" x14ac:dyDescent="0.2"/>
  <cols>
    <col min="1" max="1" width="2" style="4" customWidth="1"/>
    <col min="2" max="2" width="13" style="4" customWidth="1"/>
    <col min="3" max="3" width="13.5703125" style="4" customWidth="1"/>
    <col min="4" max="4" width="14.5703125" style="4" customWidth="1"/>
    <col min="5" max="5" width="14.7109375" style="4" customWidth="1"/>
    <col min="6" max="6" width="14.140625" style="4" customWidth="1"/>
    <col min="7" max="11" width="9.140625" style="4"/>
    <col min="12" max="12" width="11.42578125" style="4" customWidth="1"/>
    <col min="13" max="15" width="9.140625" style="4"/>
    <col min="16" max="16" width="2.140625" style="4" customWidth="1"/>
    <col min="17" max="18" width="9.140625" style="4"/>
    <col min="19" max="19" width="2" style="4" customWidth="1"/>
    <col min="20" max="16384" width="9.140625" style="4"/>
  </cols>
  <sheetData>
    <row r="1" spans="2:26" ht="9" customHeight="1" x14ac:dyDescent="0.2"/>
    <row r="2" spans="2:26" ht="15.75" x14ac:dyDescent="0.25">
      <c r="B2" s="147" t="s">
        <v>58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207" t="s">
        <v>9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9"/>
      <c r="P7" s="21"/>
      <c r="Q7" s="31"/>
      <c r="R7" s="32"/>
      <c r="S7" s="21"/>
      <c r="T7" s="33"/>
      <c r="U7" s="34"/>
      <c r="V7" s="34"/>
      <c r="W7" s="34"/>
      <c r="X7" s="34"/>
      <c r="Y7" s="34"/>
      <c r="Z7" s="35"/>
    </row>
    <row r="8" spans="2:26" x14ac:dyDescent="0.2">
      <c r="B8" s="210" t="s">
        <v>59</v>
      </c>
      <c r="C8" s="22" t="s">
        <v>56</v>
      </c>
      <c r="D8" s="38" t="s">
        <v>168</v>
      </c>
      <c r="E8" s="38" t="s">
        <v>61</v>
      </c>
      <c r="F8" s="38" t="s">
        <v>12</v>
      </c>
      <c r="G8" s="38" t="s">
        <v>10</v>
      </c>
      <c r="H8" s="38"/>
      <c r="I8" s="38" t="s">
        <v>62</v>
      </c>
      <c r="J8" s="38"/>
      <c r="K8" s="39">
        <v>4</v>
      </c>
      <c r="L8" s="19">
        <f t="shared" ref="L8:L13" si="0">Z8*K8</f>
        <v>92</v>
      </c>
      <c r="M8" s="93">
        <f t="shared" ref="M8:M11" si="1">L8</f>
        <v>92</v>
      </c>
      <c r="N8" s="137" t="s">
        <v>47</v>
      </c>
      <c r="O8" s="138"/>
      <c r="Q8" s="22">
        <v>0</v>
      </c>
      <c r="R8" s="23">
        <f t="shared" ref="R8:R12" si="2">Q8*M8</f>
        <v>0</v>
      </c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16" si="3">SUM(T8:Y8)</f>
        <v>23</v>
      </c>
    </row>
    <row r="9" spans="2:26" x14ac:dyDescent="0.2">
      <c r="B9" s="211"/>
      <c r="C9" s="22" t="s">
        <v>60</v>
      </c>
      <c r="D9" s="38" t="s">
        <v>168</v>
      </c>
      <c r="E9" s="38" t="s">
        <v>61</v>
      </c>
      <c r="F9" s="38" t="s">
        <v>13</v>
      </c>
      <c r="G9" s="38" t="s">
        <v>10</v>
      </c>
      <c r="H9" s="38"/>
      <c r="I9" s="38" t="s">
        <v>62</v>
      </c>
      <c r="J9" s="38"/>
      <c r="K9" s="39">
        <v>4</v>
      </c>
      <c r="L9" s="19">
        <f t="shared" si="0"/>
        <v>80</v>
      </c>
      <c r="M9" s="93">
        <f t="shared" si="1"/>
        <v>80</v>
      </c>
      <c r="N9" s="205"/>
      <c r="O9" s="140"/>
      <c r="Q9" s="22">
        <v>0</v>
      </c>
      <c r="R9" s="23">
        <f t="shared" si="2"/>
        <v>0</v>
      </c>
      <c r="T9" s="24">
        <v>10</v>
      </c>
      <c r="U9" s="24">
        <v>2</v>
      </c>
      <c r="V9" s="24">
        <v>5</v>
      </c>
      <c r="W9" s="24"/>
      <c r="X9" s="24">
        <v>3</v>
      </c>
      <c r="Y9" s="24"/>
      <c r="Z9" s="25">
        <f t="shared" si="3"/>
        <v>20</v>
      </c>
    </row>
    <row r="10" spans="2:26" x14ac:dyDescent="0.2">
      <c r="B10" s="133" t="s">
        <v>63</v>
      </c>
      <c r="C10" s="134"/>
      <c r="D10" s="189" t="s">
        <v>169</v>
      </c>
      <c r="E10" s="141" t="s">
        <v>64</v>
      </c>
      <c r="F10" s="38" t="s">
        <v>13</v>
      </c>
      <c r="G10" s="38" t="s">
        <v>14</v>
      </c>
      <c r="H10" s="38" t="s">
        <v>65</v>
      </c>
      <c r="I10" s="38" t="s">
        <v>62</v>
      </c>
      <c r="J10" s="38"/>
      <c r="K10" s="38">
        <v>4</v>
      </c>
      <c r="L10" s="19">
        <f t="shared" si="0"/>
        <v>64</v>
      </c>
      <c r="M10" s="93">
        <f t="shared" si="1"/>
        <v>64</v>
      </c>
      <c r="N10" s="137" t="s">
        <v>22</v>
      </c>
      <c r="O10" s="138"/>
      <c r="Q10" s="22">
        <v>0</v>
      </c>
      <c r="R10" s="23">
        <f t="shared" si="2"/>
        <v>0</v>
      </c>
      <c r="T10" s="24">
        <v>8</v>
      </c>
      <c r="U10" s="24">
        <v>2</v>
      </c>
      <c r="V10" s="24"/>
      <c r="W10" s="24">
        <v>3</v>
      </c>
      <c r="X10" s="24">
        <v>3</v>
      </c>
      <c r="Y10" s="24"/>
      <c r="Z10" s="25">
        <f t="shared" si="3"/>
        <v>16</v>
      </c>
    </row>
    <row r="11" spans="2:26" x14ac:dyDescent="0.2">
      <c r="B11" s="135"/>
      <c r="C11" s="136"/>
      <c r="D11" s="190"/>
      <c r="E11" s="142"/>
      <c r="F11" s="38" t="s">
        <v>17</v>
      </c>
      <c r="G11" s="38" t="s">
        <v>14</v>
      </c>
      <c r="H11" s="38" t="s">
        <v>65</v>
      </c>
      <c r="I11" s="38" t="s">
        <v>62</v>
      </c>
      <c r="J11" s="38"/>
      <c r="K11" s="38">
        <v>4</v>
      </c>
      <c r="L11" s="19">
        <f t="shared" si="0"/>
        <v>56</v>
      </c>
      <c r="M11" s="93">
        <f t="shared" si="1"/>
        <v>56</v>
      </c>
      <c r="N11" s="139"/>
      <c r="O11" s="140"/>
      <c r="Q11" s="22">
        <v>0</v>
      </c>
      <c r="R11" s="23">
        <f t="shared" si="2"/>
        <v>0</v>
      </c>
      <c r="T11" s="24">
        <v>8</v>
      </c>
      <c r="U11" s="24"/>
      <c r="V11" s="24"/>
      <c r="W11" s="24">
        <v>3</v>
      </c>
      <c r="X11" s="24">
        <v>3</v>
      </c>
      <c r="Y11" s="24"/>
      <c r="Z11" s="25">
        <f t="shared" ref="Z11" si="4">SUM(T11:Y11)</f>
        <v>14</v>
      </c>
    </row>
    <row r="12" spans="2:26" x14ac:dyDescent="0.2">
      <c r="B12" s="179" t="s">
        <v>66</v>
      </c>
      <c r="C12" s="180"/>
      <c r="D12" s="141" t="s">
        <v>170</v>
      </c>
      <c r="E12" s="38" t="s">
        <v>67</v>
      </c>
      <c r="F12" s="39" t="s">
        <v>17</v>
      </c>
      <c r="G12" s="38" t="s">
        <v>14</v>
      </c>
      <c r="H12" s="39" t="s">
        <v>69</v>
      </c>
      <c r="I12" s="39"/>
      <c r="J12" s="39"/>
      <c r="K12" s="39">
        <v>4</v>
      </c>
      <c r="L12" s="19">
        <f t="shared" si="0"/>
        <v>40</v>
      </c>
      <c r="M12" s="143">
        <f>L12+L13</f>
        <v>64</v>
      </c>
      <c r="N12" s="137" t="s">
        <v>50</v>
      </c>
      <c r="O12" s="183"/>
      <c r="Q12" s="166">
        <v>0</v>
      </c>
      <c r="R12" s="168">
        <f t="shared" si="2"/>
        <v>0</v>
      </c>
      <c r="T12" s="24">
        <v>5</v>
      </c>
      <c r="U12" s="24"/>
      <c r="V12" s="24"/>
      <c r="W12" s="24">
        <v>5</v>
      </c>
      <c r="X12" s="24"/>
      <c r="Y12" s="24"/>
      <c r="Z12" s="25">
        <f t="shared" ref="Z12:Z13" si="5">SUM(T12:Y12)</f>
        <v>10</v>
      </c>
    </row>
    <row r="13" spans="2:26" x14ac:dyDescent="0.2">
      <c r="B13" s="181"/>
      <c r="C13" s="182"/>
      <c r="D13" s="142"/>
      <c r="E13" s="38" t="s">
        <v>68</v>
      </c>
      <c r="F13" s="39" t="s">
        <v>13</v>
      </c>
      <c r="G13" s="39" t="s">
        <v>14</v>
      </c>
      <c r="H13" s="39"/>
      <c r="I13" s="39"/>
      <c r="J13" s="39"/>
      <c r="K13" s="39">
        <v>2</v>
      </c>
      <c r="L13" s="19">
        <f t="shared" si="0"/>
        <v>24</v>
      </c>
      <c r="M13" s="144"/>
      <c r="N13" s="184"/>
      <c r="O13" s="185"/>
      <c r="Q13" s="167"/>
      <c r="R13" s="169"/>
      <c r="T13" s="24">
        <v>10</v>
      </c>
      <c r="U13" s="24">
        <v>2</v>
      </c>
      <c r="V13" s="24"/>
      <c r="W13" s="24"/>
      <c r="X13" s="24"/>
      <c r="Y13" s="24"/>
      <c r="Z13" s="25">
        <f t="shared" si="5"/>
        <v>12</v>
      </c>
    </row>
    <row r="14" spans="2:26" customFormat="1" ht="15" x14ac:dyDescent="0.25">
      <c r="B14" s="174" t="s">
        <v>74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6"/>
      <c r="T14" s="53"/>
      <c r="U14" s="54"/>
      <c r="V14" s="54"/>
      <c r="W14" s="54"/>
      <c r="X14" s="54"/>
      <c r="Y14" s="54"/>
      <c r="Z14" s="55"/>
    </row>
    <row r="15" spans="2:26" x14ac:dyDescent="0.2">
      <c r="B15" s="170" t="s">
        <v>72</v>
      </c>
      <c r="C15" s="171"/>
      <c r="D15" s="191"/>
      <c r="E15" s="20" t="s">
        <v>73</v>
      </c>
      <c r="F15" s="20"/>
      <c r="G15" s="20"/>
      <c r="H15" s="20"/>
      <c r="I15" s="20"/>
      <c r="J15" s="20"/>
      <c r="K15" s="3">
        <v>1</v>
      </c>
      <c r="L15" s="19">
        <f t="shared" ref="L15:L16" si="6">Z15*K15</f>
        <v>50</v>
      </c>
      <c r="M15" s="93">
        <f t="shared" ref="M15:M16" si="7">L15</f>
        <v>50</v>
      </c>
      <c r="N15" s="70" t="s">
        <v>55</v>
      </c>
      <c r="O15" s="177" t="s">
        <v>55</v>
      </c>
      <c r="P15" s="21"/>
      <c r="Q15" s="22">
        <v>0</v>
      </c>
      <c r="R15" s="23">
        <f t="shared" ref="R15:R16" si="8">Q15*M15</f>
        <v>0</v>
      </c>
      <c r="S15" s="21"/>
      <c r="T15" s="24">
        <v>50</v>
      </c>
      <c r="U15" s="24"/>
      <c r="V15" s="24"/>
      <c r="W15" s="24"/>
      <c r="X15" s="24"/>
      <c r="Y15" s="24"/>
      <c r="Z15" s="25">
        <f t="shared" si="3"/>
        <v>50</v>
      </c>
    </row>
    <row r="16" spans="2:26" x14ac:dyDescent="0.2">
      <c r="B16" s="172"/>
      <c r="C16" s="173"/>
      <c r="D16" s="192"/>
      <c r="E16" s="20" t="s">
        <v>44</v>
      </c>
      <c r="F16" s="20"/>
      <c r="G16" s="20"/>
      <c r="H16" s="20"/>
      <c r="I16" s="20"/>
      <c r="J16" s="20"/>
      <c r="K16" s="3">
        <v>1</v>
      </c>
      <c r="L16" s="19">
        <f t="shared" si="6"/>
        <v>50</v>
      </c>
      <c r="M16" s="93">
        <f t="shared" si="7"/>
        <v>50</v>
      </c>
      <c r="N16" s="70" t="s">
        <v>22</v>
      </c>
      <c r="O16" s="178"/>
      <c r="P16" s="21"/>
      <c r="Q16" s="22">
        <v>0</v>
      </c>
      <c r="R16" s="23">
        <f t="shared" si="8"/>
        <v>0</v>
      </c>
      <c r="S16" s="21"/>
      <c r="T16" s="24">
        <v>50</v>
      </c>
      <c r="U16" s="24"/>
      <c r="V16" s="24"/>
      <c r="W16" s="24"/>
      <c r="X16" s="24"/>
      <c r="Y16" s="24"/>
      <c r="Z16" s="25">
        <f t="shared" si="3"/>
        <v>50</v>
      </c>
    </row>
    <row r="17" spans="2:18" x14ac:dyDescent="0.2">
      <c r="B17" s="196" t="s">
        <v>76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21"/>
    </row>
    <row r="18" spans="2:18" ht="14.25" customHeight="1" x14ac:dyDescent="0.2">
      <c r="B18" s="198" t="s">
        <v>77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200"/>
      <c r="P18" s="96"/>
      <c r="Q18" s="18">
        <f>SUM(Q5:Q17)</f>
        <v>1</v>
      </c>
      <c r="R18" s="18">
        <f>SUM(R5:R17)</f>
        <v>0</v>
      </c>
    </row>
    <row r="19" spans="2:18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2:18" x14ac:dyDescent="0.2">
      <c r="B20" s="193" t="s">
        <v>176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5"/>
    </row>
    <row r="21" spans="2:18" x14ac:dyDescent="0.2">
      <c r="B21" s="186"/>
      <c r="C21" s="187"/>
      <c r="D21" s="186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7"/>
    </row>
    <row r="22" spans="2:18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18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2:18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2:18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2:18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2:18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8" x14ac:dyDescent="0.2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2:18" x14ac:dyDescent="0.2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2:18" x14ac:dyDescent="0.2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</sheetData>
  <mergeCells count="49">
    <mergeCell ref="B21:C21"/>
    <mergeCell ref="D21:O21"/>
    <mergeCell ref="D10:D11"/>
    <mergeCell ref="D3:D4"/>
    <mergeCell ref="D12:D13"/>
    <mergeCell ref="D15:D16"/>
    <mergeCell ref="B20:O20"/>
    <mergeCell ref="B17:O17"/>
    <mergeCell ref="B18:O18"/>
    <mergeCell ref="B6:C6"/>
    <mergeCell ref="N6:O6"/>
    <mergeCell ref="N8:O9"/>
    <mergeCell ref="B5:C5"/>
    <mergeCell ref="N5:O5"/>
    <mergeCell ref="B7:O7"/>
    <mergeCell ref="B8:B9"/>
    <mergeCell ref="Q12:Q13"/>
    <mergeCell ref="R12:R13"/>
    <mergeCell ref="B15:C16"/>
    <mergeCell ref="B14:O14"/>
    <mergeCell ref="O15:O16"/>
    <mergeCell ref="B12:C13"/>
    <mergeCell ref="N12:O13"/>
    <mergeCell ref="Q2:R2"/>
    <mergeCell ref="T2:Z2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B2:O2"/>
    <mergeCell ref="B3:C4"/>
    <mergeCell ref="K3:K4"/>
    <mergeCell ref="L3:L4"/>
    <mergeCell ref="N3:O4"/>
    <mergeCell ref="E3:E4"/>
    <mergeCell ref="F3:F4"/>
    <mergeCell ref="G3:G4"/>
    <mergeCell ref="H3:H4"/>
    <mergeCell ref="I3:J3"/>
    <mergeCell ref="B10:C11"/>
    <mergeCell ref="N10:O11"/>
    <mergeCell ref="E10:E11"/>
    <mergeCell ref="M12:M13"/>
    <mergeCell ref="M3:M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L176"/>
  <sheetViews>
    <sheetView zoomScaleNormal="100" workbookViewId="0"/>
  </sheetViews>
  <sheetFormatPr defaultRowHeight="14.25" x14ac:dyDescent="0.2"/>
  <cols>
    <col min="1" max="1" width="2.140625" style="4" customWidth="1"/>
    <col min="2" max="2" width="16.7109375" style="4" customWidth="1"/>
    <col min="3" max="3" width="18.42578125" style="4" customWidth="1"/>
    <col min="4" max="4" width="15.140625" style="4" customWidth="1"/>
    <col min="5" max="5" width="16.140625" style="4" customWidth="1"/>
    <col min="6" max="6" width="15.28515625" style="4" customWidth="1"/>
    <col min="7" max="7" width="10.85546875" style="4" customWidth="1"/>
    <col min="8" max="8" width="11.140625" style="4" customWidth="1"/>
    <col min="9" max="11" width="9.140625" style="4"/>
    <col min="12" max="12" width="11.28515625" style="4" customWidth="1"/>
    <col min="13" max="15" width="9.140625" style="4"/>
    <col min="16" max="16" width="2.5703125" style="4" customWidth="1"/>
    <col min="17" max="18" width="9.140625" style="4"/>
    <col min="19" max="19" width="2.140625" style="4" customWidth="1"/>
    <col min="20" max="16384" width="9.140625" style="4"/>
  </cols>
  <sheetData>
    <row r="1" spans="2:38" ht="8.25" customHeight="1" x14ac:dyDescent="0.2"/>
    <row r="2" spans="2:38" ht="15.75" x14ac:dyDescent="0.25">
      <c r="B2" s="147" t="s">
        <v>75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212" t="s">
        <v>35</v>
      </c>
      <c r="R2" s="213"/>
      <c r="S2" s="5"/>
      <c r="T2" s="161" t="s">
        <v>36</v>
      </c>
      <c r="U2" s="162"/>
      <c r="V2" s="162"/>
      <c r="W2" s="162"/>
      <c r="X2" s="162"/>
      <c r="Y2" s="162"/>
      <c r="Z2" s="163"/>
    </row>
    <row r="3" spans="2:38" ht="14.2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2:38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2:38" x14ac:dyDescent="0.2">
      <c r="B7" s="207" t="s">
        <v>9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5"/>
      <c r="P7" s="21"/>
      <c r="Q7" s="31"/>
      <c r="R7" s="32"/>
      <c r="S7" s="21"/>
      <c r="T7" s="33"/>
      <c r="U7" s="34"/>
      <c r="V7" s="34"/>
      <c r="W7" s="34"/>
      <c r="X7" s="34"/>
      <c r="Y7" s="34"/>
      <c r="Z7" s="35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2:38" x14ac:dyDescent="0.2">
      <c r="B8" s="222" t="s">
        <v>78</v>
      </c>
      <c r="C8" s="92" t="s">
        <v>79</v>
      </c>
      <c r="D8" s="92" t="s">
        <v>168</v>
      </c>
      <c r="E8" s="38" t="s">
        <v>61</v>
      </c>
      <c r="F8" s="38" t="s">
        <v>12</v>
      </c>
      <c r="G8" s="38" t="s">
        <v>10</v>
      </c>
      <c r="H8" s="38"/>
      <c r="I8" s="38" t="s">
        <v>16</v>
      </c>
      <c r="J8" s="38"/>
      <c r="K8" s="3">
        <v>4</v>
      </c>
      <c r="L8" s="19">
        <f t="shared" ref="L8:L47" si="0">Z8*K8</f>
        <v>92</v>
      </c>
      <c r="M8" s="93">
        <f t="shared" ref="M8:M19" si="1">L8</f>
        <v>92</v>
      </c>
      <c r="N8" s="226" t="s">
        <v>41</v>
      </c>
      <c r="O8" s="226" t="s">
        <v>54</v>
      </c>
      <c r="P8" s="17"/>
      <c r="Q8" s="22">
        <v>0</v>
      </c>
      <c r="R8" s="23">
        <f t="shared" ref="R8:R19" si="2">Q8*M8</f>
        <v>0</v>
      </c>
      <c r="S8" s="17"/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9" si="3">SUM(T8:Y8)</f>
        <v>23</v>
      </c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2:38" x14ac:dyDescent="0.2">
      <c r="B9" s="224"/>
      <c r="C9" s="233" t="s">
        <v>81</v>
      </c>
      <c r="D9" s="189" t="s">
        <v>168</v>
      </c>
      <c r="E9" s="38" t="s">
        <v>61</v>
      </c>
      <c r="F9" s="38" t="s">
        <v>12</v>
      </c>
      <c r="G9" s="38" t="s">
        <v>10</v>
      </c>
      <c r="H9" s="38"/>
      <c r="I9" s="38" t="s">
        <v>62</v>
      </c>
      <c r="J9" s="38"/>
      <c r="K9" s="3">
        <v>4</v>
      </c>
      <c r="L9" s="19">
        <f t="shared" si="0"/>
        <v>92</v>
      </c>
      <c r="M9" s="93">
        <f t="shared" si="1"/>
        <v>92</v>
      </c>
      <c r="N9" s="227"/>
      <c r="O9" s="228"/>
      <c r="P9" s="17"/>
      <c r="Q9" s="22">
        <v>0</v>
      </c>
      <c r="R9" s="23">
        <f t="shared" si="2"/>
        <v>0</v>
      </c>
      <c r="S9" s="17"/>
      <c r="T9" s="24">
        <v>10</v>
      </c>
      <c r="U9" s="24">
        <v>5</v>
      </c>
      <c r="V9" s="24">
        <v>5</v>
      </c>
      <c r="W9" s="24"/>
      <c r="X9" s="24">
        <v>3</v>
      </c>
      <c r="Y9" s="24"/>
      <c r="Z9" s="25">
        <f t="shared" si="3"/>
        <v>23</v>
      </c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2:38" x14ac:dyDescent="0.2">
      <c r="B10" s="141" t="s">
        <v>80</v>
      </c>
      <c r="C10" s="234"/>
      <c r="D10" s="221"/>
      <c r="E10" s="38" t="s">
        <v>61</v>
      </c>
      <c r="F10" s="38" t="s">
        <v>12</v>
      </c>
      <c r="G10" s="38" t="s">
        <v>10</v>
      </c>
      <c r="H10" s="38"/>
      <c r="I10" s="38" t="s">
        <v>62</v>
      </c>
      <c r="J10" s="38"/>
      <c r="K10" s="38">
        <v>4</v>
      </c>
      <c r="L10" s="19">
        <f t="shared" si="0"/>
        <v>92</v>
      </c>
      <c r="M10" s="93">
        <f t="shared" si="1"/>
        <v>92</v>
      </c>
      <c r="N10" s="60" t="s">
        <v>22</v>
      </c>
      <c r="O10" s="142"/>
      <c r="P10" s="17"/>
      <c r="Q10" s="22">
        <v>0</v>
      </c>
      <c r="R10" s="23">
        <f t="shared" si="2"/>
        <v>0</v>
      </c>
      <c r="S10" s="17"/>
      <c r="T10" s="24">
        <v>10</v>
      </c>
      <c r="U10" s="24">
        <v>5</v>
      </c>
      <c r="V10" s="24">
        <v>5</v>
      </c>
      <c r="W10" s="24"/>
      <c r="X10" s="24">
        <v>3</v>
      </c>
      <c r="Y10" s="24"/>
      <c r="Z10" s="25">
        <f>SUM(T10:Y10)</f>
        <v>23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2:38" x14ac:dyDescent="0.2">
      <c r="B11" s="228"/>
      <c r="C11" s="234"/>
      <c r="D11" s="221"/>
      <c r="E11" s="38" t="s">
        <v>61</v>
      </c>
      <c r="F11" s="38" t="s">
        <v>12</v>
      </c>
      <c r="G11" s="38" t="s">
        <v>14</v>
      </c>
      <c r="H11" s="38"/>
      <c r="I11" s="38" t="s">
        <v>62</v>
      </c>
      <c r="J11" s="38"/>
      <c r="K11" s="38">
        <v>4</v>
      </c>
      <c r="L11" s="19">
        <f t="shared" si="0"/>
        <v>72</v>
      </c>
      <c r="M11" s="93">
        <f t="shared" si="1"/>
        <v>72</v>
      </c>
      <c r="N11" s="229" t="s">
        <v>54</v>
      </c>
      <c r="O11" s="230"/>
      <c r="P11" s="17"/>
      <c r="Q11" s="22">
        <v>0</v>
      </c>
      <c r="R11" s="23">
        <f t="shared" si="2"/>
        <v>0</v>
      </c>
      <c r="S11" s="17"/>
      <c r="T11" s="24">
        <v>10</v>
      </c>
      <c r="U11" s="24">
        <v>5</v>
      </c>
      <c r="V11" s="24"/>
      <c r="W11" s="24"/>
      <c r="X11" s="24">
        <v>3</v>
      </c>
      <c r="Y11" s="24"/>
      <c r="Z11" s="25">
        <f t="shared" ref="Z11:Z12" si="4">SUM(T11:Y11)</f>
        <v>18</v>
      </c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</row>
    <row r="12" spans="2:38" x14ac:dyDescent="0.2">
      <c r="B12" s="228"/>
      <c r="C12" s="235"/>
      <c r="D12" s="190"/>
      <c r="E12" s="38" t="s">
        <v>61</v>
      </c>
      <c r="F12" s="38" t="s">
        <v>13</v>
      </c>
      <c r="G12" s="38" t="s">
        <v>14</v>
      </c>
      <c r="H12" s="38"/>
      <c r="I12" s="38" t="s">
        <v>62</v>
      </c>
      <c r="J12" s="38"/>
      <c r="K12" s="38">
        <v>4</v>
      </c>
      <c r="L12" s="19">
        <f t="shared" si="0"/>
        <v>60</v>
      </c>
      <c r="M12" s="93">
        <f t="shared" si="1"/>
        <v>60</v>
      </c>
      <c r="N12" s="231"/>
      <c r="O12" s="232"/>
      <c r="P12" s="17"/>
      <c r="Q12" s="22">
        <v>0</v>
      </c>
      <c r="R12" s="23">
        <f t="shared" si="2"/>
        <v>0</v>
      </c>
      <c r="S12" s="17"/>
      <c r="T12" s="24">
        <v>10</v>
      </c>
      <c r="U12" s="24">
        <v>2</v>
      </c>
      <c r="V12" s="24"/>
      <c r="W12" s="24"/>
      <c r="X12" s="24">
        <v>3</v>
      </c>
      <c r="Y12" s="24"/>
      <c r="Z12" s="25">
        <f t="shared" si="4"/>
        <v>15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2:38" x14ac:dyDescent="0.2">
      <c r="B13" s="228"/>
      <c r="C13" s="189" t="s">
        <v>82</v>
      </c>
      <c r="D13" s="189" t="s">
        <v>168</v>
      </c>
      <c r="E13" s="38" t="s">
        <v>61</v>
      </c>
      <c r="F13" s="38" t="s">
        <v>12</v>
      </c>
      <c r="G13" s="38" t="s">
        <v>10</v>
      </c>
      <c r="H13" s="38"/>
      <c r="I13" s="38" t="s">
        <v>62</v>
      </c>
      <c r="J13" s="38"/>
      <c r="K13" s="38">
        <v>4</v>
      </c>
      <c r="L13" s="19">
        <f t="shared" si="0"/>
        <v>92</v>
      </c>
      <c r="M13" s="93">
        <f t="shared" si="1"/>
        <v>92</v>
      </c>
      <c r="N13" s="137" t="s">
        <v>8</v>
      </c>
      <c r="O13" s="138"/>
      <c r="P13" s="17"/>
      <c r="Q13" s="22">
        <v>0</v>
      </c>
      <c r="R13" s="23">
        <f t="shared" si="2"/>
        <v>0</v>
      </c>
      <c r="S13" s="17"/>
      <c r="T13" s="24">
        <v>10</v>
      </c>
      <c r="U13" s="24">
        <v>5</v>
      </c>
      <c r="V13" s="24">
        <v>5</v>
      </c>
      <c r="W13" s="24"/>
      <c r="X13" s="24">
        <v>3</v>
      </c>
      <c r="Y13" s="24"/>
      <c r="Z13" s="25">
        <f t="shared" ref="Z13:Z19" si="5">SUM(T13:Y13)</f>
        <v>23</v>
      </c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2:38" x14ac:dyDescent="0.2">
      <c r="B14" s="228"/>
      <c r="C14" s="221"/>
      <c r="D14" s="221"/>
      <c r="E14" s="38" t="s">
        <v>61</v>
      </c>
      <c r="F14" s="38" t="s">
        <v>13</v>
      </c>
      <c r="G14" s="38" t="s">
        <v>10</v>
      </c>
      <c r="H14" s="38"/>
      <c r="I14" s="38" t="s">
        <v>62</v>
      </c>
      <c r="J14" s="38"/>
      <c r="K14" s="38">
        <v>4</v>
      </c>
      <c r="L14" s="19">
        <f t="shared" si="0"/>
        <v>80</v>
      </c>
      <c r="M14" s="93">
        <f t="shared" si="1"/>
        <v>80</v>
      </c>
      <c r="N14" s="216"/>
      <c r="O14" s="217"/>
      <c r="P14" s="17"/>
      <c r="Q14" s="22">
        <v>0</v>
      </c>
      <c r="R14" s="23">
        <f t="shared" si="2"/>
        <v>0</v>
      </c>
      <c r="S14" s="17"/>
      <c r="T14" s="24">
        <v>10</v>
      </c>
      <c r="U14" s="24">
        <v>2</v>
      </c>
      <c r="V14" s="24">
        <v>5</v>
      </c>
      <c r="W14" s="24"/>
      <c r="X14" s="24">
        <v>3</v>
      </c>
      <c r="Y14" s="24"/>
      <c r="Z14" s="25">
        <f t="shared" si="5"/>
        <v>20</v>
      </c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2:38" x14ac:dyDescent="0.2">
      <c r="B15" s="228"/>
      <c r="C15" s="221"/>
      <c r="D15" s="221"/>
      <c r="E15" s="38" t="s">
        <v>61</v>
      </c>
      <c r="F15" s="38" t="s">
        <v>12</v>
      </c>
      <c r="G15" s="39" t="s">
        <v>14</v>
      </c>
      <c r="H15" s="38"/>
      <c r="I15" s="38" t="s">
        <v>62</v>
      </c>
      <c r="J15" s="38"/>
      <c r="K15" s="38">
        <v>4</v>
      </c>
      <c r="L15" s="19">
        <f t="shared" si="0"/>
        <v>72</v>
      </c>
      <c r="M15" s="93">
        <f t="shared" si="1"/>
        <v>72</v>
      </c>
      <c r="N15" s="137" t="s">
        <v>8</v>
      </c>
      <c r="O15" s="138"/>
      <c r="P15" s="17"/>
      <c r="Q15" s="22">
        <v>0</v>
      </c>
      <c r="R15" s="23">
        <f t="shared" si="2"/>
        <v>0</v>
      </c>
      <c r="S15" s="17"/>
      <c r="T15" s="24">
        <v>10</v>
      </c>
      <c r="U15" s="24">
        <v>5</v>
      </c>
      <c r="V15" s="24"/>
      <c r="W15" s="24"/>
      <c r="X15" s="24">
        <v>3</v>
      </c>
      <c r="Y15" s="24"/>
      <c r="Z15" s="25">
        <f t="shared" si="5"/>
        <v>18</v>
      </c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2:38" x14ac:dyDescent="0.2">
      <c r="B16" s="142"/>
      <c r="C16" s="190"/>
      <c r="D16" s="190"/>
      <c r="E16" s="38" t="s">
        <v>61</v>
      </c>
      <c r="F16" s="38" t="s">
        <v>13</v>
      </c>
      <c r="G16" s="38" t="s">
        <v>14</v>
      </c>
      <c r="H16" s="38"/>
      <c r="I16" s="38" t="s">
        <v>62</v>
      </c>
      <c r="J16" s="38"/>
      <c r="K16" s="38">
        <v>4</v>
      </c>
      <c r="L16" s="19">
        <f t="shared" si="0"/>
        <v>60</v>
      </c>
      <c r="M16" s="93">
        <f t="shared" si="1"/>
        <v>60</v>
      </c>
      <c r="N16" s="216"/>
      <c r="O16" s="217"/>
      <c r="P16" s="17"/>
      <c r="Q16" s="22">
        <v>0</v>
      </c>
      <c r="R16" s="23">
        <f t="shared" si="2"/>
        <v>0</v>
      </c>
      <c r="S16" s="17"/>
      <c r="T16" s="24">
        <v>10</v>
      </c>
      <c r="U16" s="24">
        <v>2</v>
      </c>
      <c r="V16" s="24"/>
      <c r="W16" s="24"/>
      <c r="X16" s="24">
        <v>3</v>
      </c>
      <c r="Y16" s="24"/>
      <c r="Z16" s="25">
        <f t="shared" si="5"/>
        <v>15</v>
      </c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2:38" x14ac:dyDescent="0.2">
      <c r="B17" s="210" t="s">
        <v>63</v>
      </c>
      <c r="C17" s="189" t="s">
        <v>81</v>
      </c>
      <c r="D17" s="189" t="s">
        <v>169</v>
      </c>
      <c r="E17" s="141" t="s">
        <v>63</v>
      </c>
      <c r="F17" s="38" t="s">
        <v>13</v>
      </c>
      <c r="G17" s="38" t="s">
        <v>14</v>
      </c>
      <c r="H17" s="38" t="s">
        <v>65</v>
      </c>
      <c r="I17" s="38" t="s">
        <v>62</v>
      </c>
      <c r="J17" s="38"/>
      <c r="K17" s="38">
        <v>4</v>
      </c>
      <c r="L17" s="19">
        <f t="shared" si="0"/>
        <v>64</v>
      </c>
      <c r="M17" s="93">
        <f t="shared" si="1"/>
        <v>64</v>
      </c>
      <c r="N17" s="137" t="s">
        <v>54</v>
      </c>
      <c r="O17" s="183"/>
      <c r="P17" s="17"/>
      <c r="Q17" s="22">
        <v>0</v>
      </c>
      <c r="R17" s="23">
        <f t="shared" si="2"/>
        <v>0</v>
      </c>
      <c r="S17" s="17"/>
      <c r="T17" s="24">
        <v>8</v>
      </c>
      <c r="U17" s="24">
        <v>2</v>
      </c>
      <c r="V17" s="24"/>
      <c r="W17" s="24">
        <v>3</v>
      </c>
      <c r="X17" s="24">
        <v>3</v>
      </c>
      <c r="Y17" s="24"/>
      <c r="Z17" s="25">
        <f t="shared" si="5"/>
        <v>16</v>
      </c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2:38" x14ac:dyDescent="0.2">
      <c r="B18" s="236"/>
      <c r="C18" s="190"/>
      <c r="D18" s="190"/>
      <c r="E18" s="142"/>
      <c r="F18" s="38" t="s">
        <v>17</v>
      </c>
      <c r="G18" s="38" t="s">
        <v>14</v>
      </c>
      <c r="H18" s="38" t="s">
        <v>65</v>
      </c>
      <c r="I18" s="38" t="s">
        <v>62</v>
      </c>
      <c r="J18" s="38"/>
      <c r="K18" s="38">
        <v>4</v>
      </c>
      <c r="L18" s="19">
        <f t="shared" si="0"/>
        <v>64</v>
      </c>
      <c r="M18" s="93">
        <f t="shared" si="1"/>
        <v>64</v>
      </c>
      <c r="N18" s="184"/>
      <c r="O18" s="185"/>
      <c r="P18" s="17"/>
      <c r="Q18" s="22">
        <v>0</v>
      </c>
      <c r="R18" s="23">
        <f t="shared" si="2"/>
        <v>0</v>
      </c>
      <c r="S18" s="17"/>
      <c r="T18" s="24">
        <v>8</v>
      </c>
      <c r="U18" s="24">
        <v>2</v>
      </c>
      <c r="V18" s="24"/>
      <c r="W18" s="24">
        <v>3</v>
      </c>
      <c r="X18" s="24">
        <v>3</v>
      </c>
      <c r="Y18" s="24"/>
      <c r="Z18" s="25">
        <f t="shared" si="5"/>
        <v>16</v>
      </c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2:38" ht="25.5" x14ac:dyDescent="0.2">
      <c r="B19" s="211"/>
      <c r="C19" s="47" t="s">
        <v>82</v>
      </c>
      <c r="D19" s="47" t="s">
        <v>169</v>
      </c>
      <c r="E19" s="41" t="s">
        <v>63</v>
      </c>
      <c r="F19" s="38" t="s">
        <v>17</v>
      </c>
      <c r="G19" s="38" t="s">
        <v>14</v>
      </c>
      <c r="H19" s="38" t="s">
        <v>65</v>
      </c>
      <c r="I19" s="38" t="s">
        <v>62</v>
      </c>
      <c r="J19" s="38"/>
      <c r="K19" s="38">
        <v>4</v>
      </c>
      <c r="L19" s="19">
        <f t="shared" si="0"/>
        <v>56</v>
      </c>
      <c r="M19" s="93">
        <f t="shared" si="1"/>
        <v>56</v>
      </c>
      <c r="N19" s="218" t="s">
        <v>22</v>
      </c>
      <c r="O19" s="220"/>
      <c r="P19" s="17"/>
      <c r="Q19" s="22">
        <v>0</v>
      </c>
      <c r="R19" s="23">
        <f t="shared" si="2"/>
        <v>0</v>
      </c>
      <c r="S19" s="17"/>
      <c r="T19" s="24">
        <v>8</v>
      </c>
      <c r="U19" s="24"/>
      <c r="V19" s="24"/>
      <c r="W19" s="24">
        <v>3</v>
      </c>
      <c r="X19" s="24">
        <v>3</v>
      </c>
      <c r="Y19" s="24"/>
      <c r="Z19" s="25">
        <f t="shared" si="5"/>
        <v>14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2:38" x14ac:dyDescent="0.2">
      <c r="B20" s="222" t="s">
        <v>84</v>
      </c>
      <c r="C20" s="189" t="s">
        <v>85</v>
      </c>
      <c r="D20" s="189" t="s">
        <v>172</v>
      </c>
      <c r="E20" s="38" t="s">
        <v>67</v>
      </c>
      <c r="F20" s="38" t="s">
        <v>17</v>
      </c>
      <c r="G20" s="38" t="s">
        <v>10</v>
      </c>
      <c r="H20" s="38" t="s">
        <v>69</v>
      </c>
      <c r="I20" s="38"/>
      <c r="J20" s="38"/>
      <c r="K20" s="38">
        <v>6</v>
      </c>
      <c r="L20" s="19">
        <f t="shared" si="0"/>
        <v>90</v>
      </c>
      <c r="M20" s="143">
        <f>L20+L21</f>
        <v>192</v>
      </c>
      <c r="N20" s="137" t="s">
        <v>47</v>
      </c>
      <c r="O20" s="183"/>
      <c r="P20" s="17"/>
      <c r="Q20" s="166">
        <v>0</v>
      </c>
      <c r="R20" s="168">
        <f t="shared" ref="R20" si="6">Q20*M20</f>
        <v>0</v>
      </c>
      <c r="S20" s="17"/>
      <c r="T20" s="24">
        <v>5</v>
      </c>
      <c r="U20" s="24"/>
      <c r="V20" s="24">
        <v>5</v>
      </c>
      <c r="W20" s="24">
        <v>5</v>
      </c>
      <c r="X20" s="24"/>
      <c r="Y20" s="24"/>
      <c r="Z20" s="25">
        <f>SUM(T20:Y20)</f>
        <v>15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2:38" x14ac:dyDescent="0.2">
      <c r="B21" s="223"/>
      <c r="C21" s="190"/>
      <c r="D21" s="190"/>
      <c r="E21" s="38" t="s">
        <v>68</v>
      </c>
      <c r="F21" s="38" t="s">
        <v>13</v>
      </c>
      <c r="G21" s="38" t="s">
        <v>10</v>
      </c>
      <c r="H21" s="22"/>
      <c r="I21" s="38"/>
      <c r="J21" s="38"/>
      <c r="K21" s="38">
        <v>6</v>
      </c>
      <c r="L21" s="19">
        <f t="shared" si="0"/>
        <v>102</v>
      </c>
      <c r="M21" s="144"/>
      <c r="N21" s="139"/>
      <c r="O21" s="225"/>
      <c r="P21" s="17"/>
      <c r="Q21" s="167"/>
      <c r="R21" s="169"/>
      <c r="S21" s="17"/>
      <c r="T21" s="24">
        <v>10</v>
      </c>
      <c r="U21" s="24">
        <v>2</v>
      </c>
      <c r="V21" s="24">
        <v>5</v>
      </c>
      <c r="W21" s="24"/>
      <c r="X21" s="24"/>
      <c r="Y21" s="24"/>
      <c r="Z21" s="25">
        <f>SUM(T21:Y21)</f>
        <v>17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2:38" x14ac:dyDescent="0.2">
      <c r="B22" s="223"/>
      <c r="C22" s="189" t="s">
        <v>86</v>
      </c>
      <c r="D22" s="189" t="s">
        <v>170</v>
      </c>
      <c r="E22" s="38" t="s">
        <v>67</v>
      </c>
      <c r="F22" s="38" t="s">
        <v>17</v>
      </c>
      <c r="G22" s="38" t="s">
        <v>14</v>
      </c>
      <c r="H22" s="38" t="s">
        <v>69</v>
      </c>
      <c r="I22" s="38"/>
      <c r="J22" s="38"/>
      <c r="K22" s="38">
        <v>4</v>
      </c>
      <c r="L22" s="19">
        <f t="shared" si="0"/>
        <v>40</v>
      </c>
      <c r="M22" s="143">
        <f>L22+L23</f>
        <v>64</v>
      </c>
      <c r="N22" s="139"/>
      <c r="O22" s="225"/>
      <c r="P22" s="17"/>
      <c r="Q22" s="166">
        <v>0</v>
      </c>
      <c r="R22" s="168">
        <f t="shared" ref="R22" si="7">Q22*M22</f>
        <v>0</v>
      </c>
      <c r="S22" s="17"/>
      <c r="T22" s="24">
        <v>5</v>
      </c>
      <c r="U22" s="24"/>
      <c r="V22" s="24"/>
      <c r="W22" s="24">
        <v>5</v>
      </c>
      <c r="X22" s="24"/>
      <c r="Y22" s="24"/>
      <c r="Z22" s="25">
        <f t="shared" ref="Z22:Z23" si="8">SUM(T22:Y22)</f>
        <v>10</v>
      </c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2:38" x14ac:dyDescent="0.2">
      <c r="B23" s="224"/>
      <c r="C23" s="190"/>
      <c r="D23" s="190"/>
      <c r="E23" s="38" t="s">
        <v>68</v>
      </c>
      <c r="F23" s="38" t="s">
        <v>13</v>
      </c>
      <c r="G23" s="38" t="s">
        <v>14</v>
      </c>
      <c r="H23" s="22"/>
      <c r="I23" s="38"/>
      <c r="J23" s="38"/>
      <c r="K23" s="38">
        <v>2</v>
      </c>
      <c r="L23" s="19">
        <f t="shared" si="0"/>
        <v>24</v>
      </c>
      <c r="M23" s="144"/>
      <c r="N23" s="184"/>
      <c r="O23" s="185"/>
      <c r="P23" s="17"/>
      <c r="Q23" s="167"/>
      <c r="R23" s="169"/>
      <c r="S23" s="17"/>
      <c r="T23" s="24">
        <v>10</v>
      </c>
      <c r="U23" s="24">
        <v>2</v>
      </c>
      <c r="V23" s="24"/>
      <c r="W23" s="24"/>
      <c r="X23" s="24"/>
      <c r="Y23" s="24"/>
      <c r="Z23" s="25">
        <f t="shared" si="8"/>
        <v>12</v>
      </c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2:38" x14ac:dyDescent="0.2">
      <c r="B24" s="222" t="s">
        <v>89</v>
      </c>
      <c r="C24" s="141" t="s">
        <v>87</v>
      </c>
      <c r="D24" s="141" t="s">
        <v>172</v>
      </c>
      <c r="E24" s="38" t="s">
        <v>67</v>
      </c>
      <c r="F24" s="38" t="s">
        <v>17</v>
      </c>
      <c r="G24" s="38" t="s">
        <v>10</v>
      </c>
      <c r="H24" s="38" t="s">
        <v>88</v>
      </c>
      <c r="I24" s="38"/>
      <c r="J24" s="38"/>
      <c r="K24" s="38">
        <v>6</v>
      </c>
      <c r="L24" s="19">
        <f t="shared" si="0"/>
        <v>78</v>
      </c>
      <c r="M24" s="143">
        <f>L24+L25</f>
        <v>180</v>
      </c>
      <c r="N24" s="226" t="s">
        <v>47</v>
      </c>
      <c r="O24" s="226" t="s">
        <v>43</v>
      </c>
      <c r="P24" s="17"/>
      <c r="Q24" s="166">
        <v>0</v>
      </c>
      <c r="R24" s="168">
        <f t="shared" ref="R24" si="9">Q24*M24</f>
        <v>0</v>
      </c>
      <c r="S24" s="17"/>
      <c r="T24" s="24">
        <v>5</v>
      </c>
      <c r="U24" s="24"/>
      <c r="V24" s="24">
        <v>5</v>
      </c>
      <c r="W24" s="24">
        <v>3</v>
      </c>
      <c r="X24" s="24"/>
      <c r="Y24" s="24"/>
      <c r="Z24" s="25">
        <f>SUM(T24:Y24)</f>
        <v>13</v>
      </c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2:38" x14ac:dyDescent="0.2">
      <c r="B25" s="223"/>
      <c r="C25" s="228"/>
      <c r="D25" s="228"/>
      <c r="E25" s="38" t="s">
        <v>68</v>
      </c>
      <c r="F25" s="38" t="s">
        <v>13</v>
      </c>
      <c r="G25" s="38" t="s">
        <v>10</v>
      </c>
      <c r="H25" s="22"/>
      <c r="I25" s="38"/>
      <c r="J25" s="38"/>
      <c r="K25" s="38">
        <v>6</v>
      </c>
      <c r="L25" s="19">
        <f t="shared" si="0"/>
        <v>102</v>
      </c>
      <c r="M25" s="144"/>
      <c r="N25" s="227"/>
      <c r="O25" s="239"/>
      <c r="P25" s="17"/>
      <c r="Q25" s="167"/>
      <c r="R25" s="169"/>
      <c r="S25" s="17"/>
      <c r="T25" s="24">
        <v>10</v>
      </c>
      <c r="U25" s="24">
        <v>2</v>
      </c>
      <c r="V25" s="24">
        <v>5</v>
      </c>
      <c r="W25" s="24"/>
      <c r="X25" s="24"/>
      <c r="Y25" s="24"/>
      <c r="Z25" s="25">
        <f>SUM(T25:Y25)</f>
        <v>17</v>
      </c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2:38" x14ac:dyDescent="0.2">
      <c r="B26" s="223"/>
      <c r="C26" s="228"/>
      <c r="D26" s="228"/>
      <c r="E26" s="38" t="s">
        <v>67</v>
      </c>
      <c r="F26" s="38" t="s">
        <v>17</v>
      </c>
      <c r="G26" s="38" t="s">
        <v>14</v>
      </c>
      <c r="H26" s="38" t="s">
        <v>88</v>
      </c>
      <c r="I26" s="38"/>
      <c r="J26" s="38"/>
      <c r="K26" s="38">
        <v>6</v>
      </c>
      <c r="L26" s="19">
        <f t="shared" si="0"/>
        <v>48</v>
      </c>
      <c r="M26" s="143">
        <f>L26+L27</f>
        <v>120</v>
      </c>
      <c r="N26" s="237" t="s">
        <v>43</v>
      </c>
      <c r="O26" s="239"/>
      <c r="P26" s="17"/>
      <c r="Q26" s="166">
        <v>0</v>
      </c>
      <c r="R26" s="168">
        <f t="shared" ref="R26" si="10">Q26*M26</f>
        <v>0</v>
      </c>
      <c r="S26" s="17"/>
      <c r="T26" s="24">
        <v>5</v>
      </c>
      <c r="U26" s="24"/>
      <c r="V26" s="24"/>
      <c r="W26" s="24">
        <v>3</v>
      </c>
      <c r="X26" s="24"/>
      <c r="Y26" s="24"/>
      <c r="Z26" s="25">
        <f t="shared" ref="Z26:Z27" si="11">SUM(T26:Y26)</f>
        <v>8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2:38" x14ac:dyDescent="0.2">
      <c r="B27" s="223"/>
      <c r="C27" s="142"/>
      <c r="D27" s="142"/>
      <c r="E27" s="38" t="s">
        <v>68</v>
      </c>
      <c r="F27" s="38" t="s">
        <v>13</v>
      </c>
      <c r="G27" s="38" t="s">
        <v>14</v>
      </c>
      <c r="H27" s="22"/>
      <c r="I27" s="38"/>
      <c r="J27" s="38"/>
      <c r="K27" s="38">
        <v>6</v>
      </c>
      <c r="L27" s="19">
        <f t="shared" si="0"/>
        <v>72</v>
      </c>
      <c r="M27" s="144"/>
      <c r="N27" s="238"/>
      <c r="O27" s="227"/>
      <c r="P27" s="17"/>
      <c r="Q27" s="167"/>
      <c r="R27" s="169"/>
      <c r="S27" s="17"/>
      <c r="T27" s="24">
        <v>10</v>
      </c>
      <c r="U27" s="24">
        <v>2</v>
      </c>
      <c r="V27" s="24"/>
      <c r="W27" s="24"/>
      <c r="X27" s="24"/>
      <c r="Y27" s="24"/>
      <c r="Z27" s="25">
        <f t="shared" si="11"/>
        <v>12</v>
      </c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</row>
    <row r="28" spans="2:38" x14ac:dyDescent="0.2">
      <c r="B28" s="223"/>
      <c r="C28" s="189" t="s">
        <v>85</v>
      </c>
      <c r="D28" s="189" t="s">
        <v>172</v>
      </c>
      <c r="E28" s="38" t="s">
        <v>67</v>
      </c>
      <c r="F28" s="38" t="s">
        <v>17</v>
      </c>
      <c r="G28" s="38" t="s">
        <v>10</v>
      </c>
      <c r="H28" s="38" t="s">
        <v>69</v>
      </c>
      <c r="I28" s="38"/>
      <c r="J28" s="38"/>
      <c r="K28" s="38">
        <v>6</v>
      </c>
      <c r="L28" s="19">
        <f t="shared" si="0"/>
        <v>90</v>
      </c>
      <c r="M28" s="143">
        <f>L28+L29</f>
        <v>192</v>
      </c>
      <c r="N28" s="137" t="s">
        <v>55</v>
      </c>
      <c r="O28" s="183"/>
      <c r="P28" s="17"/>
      <c r="Q28" s="166">
        <v>0</v>
      </c>
      <c r="R28" s="168">
        <f t="shared" ref="R28" si="12">Q28*M28</f>
        <v>0</v>
      </c>
      <c r="S28" s="17"/>
      <c r="T28" s="24">
        <v>5</v>
      </c>
      <c r="U28" s="24"/>
      <c r="V28" s="24">
        <v>5</v>
      </c>
      <c r="W28" s="24">
        <v>5</v>
      </c>
      <c r="X28" s="24"/>
      <c r="Y28" s="24"/>
      <c r="Z28" s="25">
        <f>SUM(T28:Y28)</f>
        <v>15</v>
      </c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</row>
    <row r="29" spans="2:38" x14ac:dyDescent="0.2">
      <c r="B29" s="223"/>
      <c r="C29" s="221"/>
      <c r="D29" s="221"/>
      <c r="E29" s="38" t="s">
        <v>68</v>
      </c>
      <c r="F29" s="38" t="s">
        <v>13</v>
      </c>
      <c r="G29" s="38" t="s">
        <v>10</v>
      </c>
      <c r="H29" s="22"/>
      <c r="I29" s="38"/>
      <c r="J29" s="38"/>
      <c r="K29" s="38">
        <v>6</v>
      </c>
      <c r="L29" s="19">
        <f t="shared" si="0"/>
        <v>102</v>
      </c>
      <c r="M29" s="144"/>
      <c r="N29" s="139"/>
      <c r="O29" s="225"/>
      <c r="P29" s="17"/>
      <c r="Q29" s="167"/>
      <c r="R29" s="169"/>
      <c r="S29" s="17"/>
      <c r="T29" s="24">
        <v>10</v>
      </c>
      <c r="U29" s="24">
        <v>2</v>
      </c>
      <c r="V29" s="24">
        <v>5</v>
      </c>
      <c r="W29" s="24"/>
      <c r="X29" s="24"/>
      <c r="Y29" s="24"/>
      <c r="Z29" s="25">
        <f>SUM(T29:Y29)</f>
        <v>17</v>
      </c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2:38" x14ac:dyDescent="0.2">
      <c r="B30" s="223"/>
      <c r="C30" s="221"/>
      <c r="D30" s="221"/>
      <c r="E30" s="38" t="s">
        <v>67</v>
      </c>
      <c r="F30" s="38" t="s">
        <v>17</v>
      </c>
      <c r="G30" s="38" t="s">
        <v>14</v>
      </c>
      <c r="H30" s="38" t="s">
        <v>69</v>
      </c>
      <c r="I30" s="38"/>
      <c r="J30" s="38"/>
      <c r="K30" s="38">
        <v>6</v>
      </c>
      <c r="L30" s="19">
        <f t="shared" si="0"/>
        <v>60</v>
      </c>
      <c r="M30" s="143">
        <f>L30+L31</f>
        <v>132</v>
      </c>
      <c r="N30" s="139"/>
      <c r="O30" s="225"/>
      <c r="P30" s="17"/>
      <c r="Q30" s="166">
        <v>0</v>
      </c>
      <c r="R30" s="168">
        <f t="shared" ref="R30" si="13">Q30*M30</f>
        <v>0</v>
      </c>
      <c r="S30" s="17"/>
      <c r="T30" s="24">
        <v>5</v>
      </c>
      <c r="U30" s="24"/>
      <c r="V30" s="24"/>
      <c r="W30" s="24">
        <v>5</v>
      </c>
      <c r="X30" s="24"/>
      <c r="Y30" s="24"/>
      <c r="Z30" s="25">
        <f t="shared" ref="Z30:Z33" si="14">SUM(T30:Y30)</f>
        <v>10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2:38" x14ac:dyDescent="0.2">
      <c r="B31" s="223"/>
      <c r="C31" s="221"/>
      <c r="D31" s="221"/>
      <c r="E31" s="38" t="s">
        <v>68</v>
      </c>
      <c r="F31" s="38" t="s">
        <v>13</v>
      </c>
      <c r="G31" s="38" t="s">
        <v>14</v>
      </c>
      <c r="H31" s="22"/>
      <c r="I31" s="38"/>
      <c r="J31" s="38"/>
      <c r="K31" s="38">
        <v>6</v>
      </c>
      <c r="L31" s="19">
        <f t="shared" si="0"/>
        <v>72</v>
      </c>
      <c r="M31" s="144"/>
      <c r="N31" s="139"/>
      <c r="O31" s="225"/>
      <c r="P31" s="17"/>
      <c r="Q31" s="167"/>
      <c r="R31" s="169"/>
      <c r="S31" s="17"/>
      <c r="T31" s="24">
        <v>10</v>
      </c>
      <c r="U31" s="24">
        <v>2</v>
      </c>
      <c r="V31" s="24"/>
      <c r="W31" s="24"/>
      <c r="X31" s="24"/>
      <c r="Y31" s="24"/>
      <c r="Z31" s="25">
        <f t="shared" si="14"/>
        <v>12</v>
      </c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</row>
    <row r="32" spans="2:38" x14ac:dyDescent="0.2">
      <c r="B32" s="223"/>
      <c r="C32" s="221"/>
      <c r="D32" s="221"/>
      <c r="E32" s="38" t="s">
        <v>67</v>
      </c>
      <c r="F32" s="38" t="s">
        <v>17</v>
      </c>
      <c r="G32" s="38" t="s">
        <v>10</v>
      </c>
      <c r="H32" s="38" t="s">
        <v>88</v>
      </c>
      <c r="I32" s="38"/>
      <c r="J32" s="38"/>
      <c r="K32" s="38">
        <v>6</v>
      </c>
      <c r="L32" s="19">
        <f t="shared" si="0"/>
        <v>78</v>
      </c>
      <c r="M32" s="143">
        <f>L32+L33</f>
        <v>180</v>
      </c>
      <c r="N32" s="139"/>
      <c r="O32" s="225"/>
      <c r="P32" s="17"/>
      <c r="Q32" s="166">
        <v>0</v>
      </c>
      <c r="R32" s="168">
        <f t="shared" ref="R32" si="15">Q32*M32</f>
        <v>0</v>
      </c>
      <c r="S32" s="17"/>
      <c r="T32" s="24">
        <v>5</v>
      </c>
      <c r="U32" s="24"/>
      <c r="V32" s="24">
        <v>5</v>
      </c>
      <c r="W32" s="24">
        <v>3</v>
      </c>
      <c r="X32" s="24"/>
      <c r="Y32" s="24"/>
      <c r="Z32" s="25">
        <f t="shared" si="14"/>
        <v>13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</row>
    <row r="33" spans="2:38" x14ac:dyDescent="0.2">
      <c r="B33" s="223"/>
      <c r="C33" s="221"/>
      <c r="D33" s="221"/>
      <c r="E33" s="38" t="s">
        <v>68</v>
      </c>
      <c r="F33" s="38" t="s">
        <v>13</v>
      </c>
      <c r="G33" s="38" t="s">
        <v>10</v>
      </c>
      <c r="H33" s="22"/>
      <c r="I33" s="38"/>
      <c r="J33" s="38"/>
      <c r="K33" s="38">
        <v>6</v>
      </c>
      <c r="L33" s="19">
        <f t="shared" si="0"/>
        <v>102</v>
      </c>
      <c r="M33" s="144"/>
      <c r="N33" s="139"/>
      <c r="O33" s="225"/>
      <c r="P33" s="17"/>
      <c r="Q33" s="167"/>
      <c r="R33" s="169"/>
      <c r="S33" s="17"/>
      <c r="T33" s="24">
        <v>10</v>
      </c>
      <c r="U33" s="24">
        <v>2</v>
      </c>
      <c r="V33" s="24">
        <v>5</v>
      </c>
      <c r="W33" s="24"/>
      <c r="X33" s="24"/>
      <c r="Y33" s="24"/>
      <c r="Z33" s="25">
        <f t="shared" si="14"/>
        <v>17</v>
      </c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</row>
    <row r="34" spans="2:38" x14ac:dyDescent="0.2">
      <c r="B34" s="223"/>
      <c r="C34" s="221"/>
      <c r="D34" s="221"/>
      <c r="E34" s="38" t="s">
        <v>67</v>
      </c>
      <c r="F34" s="38" t="s">
        <v>17</v>
      </c>
      <c r="G34" s="38" t="s">
        <v>14</v>
      </c>
      <c r="H34" s="38" t="s">
        <v>88</v>
      </c>
      <c r="I34" s="38"/>
      <c r="J34" s="38"/>
      <c r="K34" s="38">
        <v>6</v>
      </c>
      <c r="L34" s="19">
        <f t="shared" si="0"/>
        <v>48</v>
      </c>
      <c r="M34" s="143">
        <f>L34+L35</f>
        <v>120</v>
      </c>
      <c r="N34" s="139"/>
      <c r="O34" s="225"/>
      <c r="P34" s="17"/>
      <c r="Q34" s="166">
        <v>0</v>
      </c>
      <c r="R34" s="168">
        <f t="shared" ref="R34" si="16">Q34*M34</f>
        <v>0</v>
      </c>
      <c r="S34" s="17"/>
      <c r="T34" s="24">
        <v>5</v>
      </c>
      <c r="U34" s="24"/>
      <c r="V34" s="24"/>
      <c r="W34" s="24">
        <v>3</v>
      </c>
      <c r="X34" s="24"/>
      <c r="Y34" s="24"/>
      <c r="Z34" s="25">
        <f t="shared" ref="Z34:Z35" si="17">SUM(T34:Y34)</f>
        <v>8</v>
      </c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  <row r="35" spans="2:38" x14ac:dyDescent="0.2">
      <c r="B35" s="223"/>
      <c r="C35" s="190"/>
      <c r="D35" s="190"/>
      <c r="E35" s="38" t="s">
        <v>68</v>
      </c>
      <c r="F35" s="38" t="s">
        <v>13</v>
      </c>
      <c r="G35" s="38" t="s">
        <v>14</v>
      </c>
      <c r="H35" s="22"/>
      <c r="I35" s="38"/>
      <c r="J35" s="38"/>
      <c r="K35" s="38">
        <v>6</v>
      </c>
      <c r="L35" s="19">
        <f t="shared" si="0"/>
        <v>72</v>
      </c>
      <c r="M35" s="144"/>
      <c r="N35" s="184"/>
      <c r="O35" s="185"/>
      <c r="P35" s="17"/>
      <c r="Q35" s="167"/>
      <c r="R35" s="169"/>
      <c r="S35" s="17"/>
      <c r="T35" s="24">
        <v>10</v>
      </c>
      <c r="U35" s="24">
        <v>2</v>
      </c>
      <c r="V35" s="24"/>
      <c r="W35" s="24"/>
      <c r="X35" s="24"/>
      <c r="Y35" s="24"/>
      <c r="Z35" s="25">
        <f t="shared" si="17"/>
        <v>12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2:38" x14ac:dyDescent="0.2">
      <c r="B36" s="223"/>
      <c r="C36" s="189" t="s">
        <v>86</v>
      </c>
      <c r="D36" s="189" t="s">
        <v>170</v>
      </c>
      <c r="E36" s="38" t="s">
        <v>67</v>
      </c>
      <c r="F36" s="38" t="s">
        <v>17</v>
      </c>
      <c r="G36" s="38" t="s">
        <v>10</v>
      </c>
      <c r="H36" s="38" t="s">
        <v>69</v>
      </c>
      <c r="I36" s="38"/>
      <c r="J36" s="38"/>
      <c r="K36" s="38">
        <v>4</v>
      </c>
      <c r="L36" s="19">
        <f t="shared" si="0"/>
        <v>60</v>
      </c>
      <c r="M36" s="143">
        <f>L36+L37</f>
        <v>94</v>
      </c>
      <c r="N36" s="137" t="s">
        <v>55</v>
      </c>
      <c r="O36" s="183"/>
      <c r="P36" s="17"/>
      <c r="Q36" s="166">
        <v>0</v>
      </c>
      <c r="R36" s="168">
        <f t="shared" ref="R36" si="18">Q36*M36</f>
        <v>0</v>
      </c>
      <c r="S36" s="17"/>
      <c r="T36" s="24">
        <v>5</v>
      </c>
      <c r="U36" s="24"/>
      <c r="V36" s="24">
        <v>5</v>
      </c>
      <c r="W36" s="24">
        <v>5</v>
      </c>
      <c r="X36" s="24"/>
      <c r="Y36" s="24"/>
      <c r="Z36" s="25">
        <f>SUM(T36:Y36)</f>
        <v>15</v>
      </c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2:38" x14ac:dyDescent="0.2">
      <c r="B37" s="223"/>
      <c r="C37" s="221"/>
      <c r="D37" s="221"/>
      <c r="E37" s="38" t="s">
        <v>68</v>
      </c>
      <c r="F37" s="38" t="s">
        <v>13</v>
      </c>
      <c r="G37" s="38" t="s">
        <v>10</v>
      </c>
      <c r="H37" s="22"/>
      <c r="I37" s="38"/>
      <c r="J37" s="38"/>
      <c r="K37" s="38">
        <v>2</v>
      </c>
      <c r="L37" s="19">
        <f t="shared" si="0"/>
        <v>34</v>
      </c>
      <c r="M37" s="144"/>
      <c r="N37" s="139"/>
      <c r="O37" s="225"/>
      <c r="P37" s="17"/>
      <c r="Q37" s="167"/>
      <c r="R37" s="169"/>
      <c r="S37" s="17"/>
      <c r="T37" s="24">
        <v>10</v>
      </c>
      <c r="U37" s="24">
        <v>2</v>
      </c>
      <c r="V37" s="24">
        <v>5</v>
      </c>
      <c r="W37" s="24"/>
      <c r="X37" s="24"/>
      <c r="Y37" s="24"/>
      <c r="Z37" s="25">
        <f>SUM(T37:Y37)</f>
        <v>17</v>
      </c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2:38" x14ac:dyDescent="0.2">
      <c r="B38" s="223"/>
      <c r="C38" s="221"/>
      <c r="D38" s="221"/>
      <c r="E38" s="38" t="s">
        <v>67</v>
      </c>
      <c r="F38" s="38" t="s">
        <v>17</v>
      </c>
      <c r="G38" s="38" t="s">
        <v>14</v>
      </c>
      <c r="H38" s="38" t="s">
        <v>69</v>
      </c>
      <c r="I38" s="38"/>
      <c r="J38" s="38"/>
      <c r="K38" s="38">
        <v>4</v>
      </c>
      <c r="L38" s="19">
        <f t="shared" si="0"/>
        <v>40</v>
      </c>
      <c r="M38" s="143">
        <f>L38+L39</f>
        <v>64</v>
      </c>
      <c r="N38" s="139"/>
      <c r="O38" s="225"/>
      <c r="P38" s="17"/>
      <c r="Q38" s="166">
        <v>0</v>
      </c>
      <c r="R38" s="168">
        <f t="shared" ref="R38" si="19">Q38*M38</f>
        <v>0</v>
      </c>
      <c r="S38" s="17"/>
      <c r="T38" s="24">
        <v>5</v>
      </c>
      <c r="U38" s="24"/>
      <c r="V38" s="24"/>
      <c r="W38" s="24">
        <v>5</v>
      </c>
      <c r="X38" s="24"/>
      <c r="Y38" s="24"/>
      <c r="Z38" s="25">
        <f t="shared" ref="Z38:Z39" si="20">SUM(T38:Y38)</f>
        <v>10</v>
      </c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2:38" x14ac:dyDescent="0.2">
      <c r="B39" s="224"/>
      <c r="C39" s="190"/>
      <c r="D39" s="190"/>
      <c r="E39" s="38" t="s">
        <v>68</v>
      </c>
      <c r="F39" s="38" t="s">
        <v>13</v>
      </c>
      <c r="G39" s="38" t="s">
        <v>14</v>
      </c>
      <c r="H39" s="22"/>
      <c r="I39" s="38"/>
      <c r="J39" s="38"/>
      <c r="K39" s="38">
        <v>2</v>
      </c>
      <c r="L39" s="19">
        <f t="shared" si="0"/>
        <v>24</v>
      </c>
      <c r="M39" s="144"/>
      <c r="N39" s="184"/>
      <c r="O39" s="185"/>
      <c r="P39" s="17"/>
      <c r="Q39" s="167"/>
      <c r="R39" s="169"/>
      <c r="S39" s="17"/>
      <c r="T39" s="24">
        <v>10</v>
      </c>
      <c r="U39" s="24">
        <v>2</v>
      </c>
      <c r="V39" s="24"/>
      <c r="W39" s="24"/>
      <c r="X39" s="24"/>
      <c r="Y39" s="24"/>
      <c r="Z39" s="25">
        <f t="shared" si="20"/>
        <v>12</v>
      </c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2:38" x14ac:dyDescent="0.2">
      <c r="B40" s="222" t="s">
        <v>90</v>
      </c>
      <c r="C40" s="141" t="s">
        <v>79</v>
      </c>
      <c r="D40" s="141" t="s">
        <v>170</v>
      </c>
      <c r="E40" s="38" t="s">
        <v>67</v>
      </c>
      <c r="F40" s="38" t="s">
        <v>17</v>
      </c>
      <c r="G40" s="38" t="s">
        <v>14</v>
      </c>
      <c r="H40" s="38" t="s">
        <v>88</v>
      </c>
      <c r="I40" s="38"/>
      <c r="J40" s="38"/>
      <c r="K40" s="38">
        <v>4</v>
      </c>
      <c r="L40" s="19">
        <f t="shared" si="0"/>
        <v>32</v>
      </c>
      <c r="M40" s="143">
        <f>L40+L41</f>
        <v>56</v>
      </c>
      <c r="N40" s="137" t="s">
        <v>48</v>
      </c>
      <c r="O40" s="183"/>
      <c r="P40" s="17"/>
      <c r="Q40" s="166">
        <v>0</v>
      </c>
      <c r="R40" s="168">
        <f t="shared" ref="R40" si="21">Q40*M40</f>
        <v>0</v>
      </c>
      <c r="S40" s="17"/>
      <c r="T40" s="24">
        <v>5</v>
      </c>
      <c r="U40" s="24"/>
      <c r="V40" s="24"/>
      <c r="W40" s="24">
        <v>3</v>
      </c>
      <c r="X40" s="24"/>
      <c r="Y40" s="24"/>
      <c r="Z40" s="25">
        <f>SUM(T40:Y40)</f>
        <v>8</v>
      </c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2:38" x14ac:dyDescent="0.2">
      <c r="B41" s="223"/>
      <c r="C41" s="142"/>
      <c r="D41" s="142"/>
      <c r="E41" s="38" t="s">
        <v>68</v>
      </c>
      <c r="F41" s="38" t="s">
        <v>13</v>
      </c>
      <c r="G41" s="38" t="s">
        <v>14</v>
      </c>
      <c r="H41" s="22"/>
      <c r="I41" s="38"/>
      <c r="J41" s="38"/>
      <c r="K41" s="38">
        <v>2</v>
      </c>
      <c r="L41" s="19">
        <f t="shared" si="0"/>
        <v>24</v>
      </c>
      <c r="M41" s="144"/>
      <c r="N41" s="139"/>
      <c r="O41" s="225"/>
      <c r="P41" s="17"/>
      <c r="Q41" s="167"/>
      <c r="R41" s="169"/>
      <c r="S41" s="17"/>
      <c r="T41" s="24">
        <v>10</v>
      </c>
      <c r="U41" s="24">
        <v>2</v>
      </c>
      <c r="V41" s="24"/>
      <c r="W41" s="24"/>
      <c r="X41" s="24"/>
      <c r="Y41" s="24"/>
      <c r="Z41" s="25">
        <f>SUM(T41:Y41)</f>
        <v>12</v>
      </c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2:38" x14ac:dyDescent="0.2">
      <c r="B42" s="223"/>
      <c r="C42" s="189" t="s">
        <v>91</v>
      </c>
      <c r="D42" s="141" t="s">
        <v>170</v>
      </c>
      <c r="E42" s="38" t="s">
        <v>67</v>
      </c>
      <c r="F42" s="38" t="s">
        <v>17</v>
      </c>
      <c r="G42" s="38" t="s">
        <v>14</v>
      </c>
      <c r="H42" s="38" t="s">
        <v>69</v>
      </c>
      <c r="I42" s="38"/>
      <c r="J42" s="38"/>
      <c r="K42" s="38">
        <v>4</v>
      </c>
      <c r="L42" s="19">
        <f t="shared" si="0"/>
        <v>40</v>
      </c>
      <c r="M42" s="143">
        <f>L42+L43</f>
        <v>64</v>
      </c>
      <c r="N42" s="139"/>
      <c r="O42" s="225"/>
      <c r="P42" s="17"/>
      <c r="Q42" s="166">
        <v>0</v>
      </c>
      <c r="R42" s="168">
        <f t="shared" ref="R42" si="22">Q42*M42</f>
        <v>0</v>
      </c>
      <c r="S42" s="17"/>
      <c r="T42" s="24">
        <v>5</v>
      </c>
      <c r="U42" s="24"/>
      <c r="V42" s="24"/>
      <c r="W42" s="24">
        <v>5</v>
      </c>
      <c r="X42" s="24"/>
      <c r="Y42" s="24"/>
      <c r="Z42" s="25">
        <f>SUM(T42:Y42)</f>
        <v>10</v>
      </c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2:38" x14ac:dyDescent="0.2">
      <c r="B43" s="223"/>
      <c r="C43" s="190"/>
      <c r="D43" s="142"/>
      <c r="E43" s="38" t="s">
        <v>68</v>
      </c>
      <c r="F43" s="38" t="s">
        <v>13</v>
      </c>
      <c r="G43" s="38" t="s">
        <v>14</v>
      </c>
      <c r="H43" s="22"/>
      <c r="I43" s="38"/>
      <c r="J43" s="38"/>
      <c r="K43" s="38">
        <v>2</v>
      </c>
      <c r="L43" s="19">
        <f t="shared" si="0"/>
        <v>24</v>
      </c>
      <c r="M43" s="144"/>
      <c r="N43" s="184"/>
      <c r="O43" s="185"/>
      <c r="P43" s="17"/>
      <c r="Q43" s="167"/>
      <c r="R43" s="169"/>
      <c r="S43" s="17"/>
      <c r="T43" s="24">
        <v>10</v>
      </c>
      <c r="U43" s="24">
        <v>2</v>
      </c>
      <c r="V43" s="24"/>
      <c r="W43" s="24"/>
      <c r="X43" s="24"/>
      <c r="Y43" s="24"/>
      <c r="Z43" s="25">
        <f>SUM(T43:Y43)</f>
        <v>12</v>
      </c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2:38" x14ac:dyDescent="0.2">
      <c r="B44" s="223"/>
      <c r="C44" s="141" t="s">
        <v>92</v>
      </c>
      <c r="D44" s="141" t="s">
        <v>170</v>
      </c>
      <c r="E44" s="38" t="s">
        <v>67</v>
      </c>
      <c r="F44" s="38" t="s">
        <v>17</v>
      </c>
      <c r="G44" s="38" t="s">
        <v>14</v>
      </c>
      <c r="H44" s="38" t="s">
        <v>69</v>
      </c>
      <c r="I44" s="38"/>
      <c r="J44" s="38"/>
      <c r="K44" s="38">
        <v>4</v>
      </c>
      <c r="L44" s="19">
        <f t="shared" si="0"/>
        <v>40</v>
      </c>
      <c r="M44" s="143">
        <f>L44+L45</f>
        <v>60</v>
      </c>
      <c r="N44" s="229" t="s">
        <v>93</v>
      </c>
      <c r="O44" s="230"/>
      <c r="P44" s="17"/>
      <c r="Q44" s="166">
        <v>0</v>
      </c>
      <c r="R44" s="168">
        <f t="shared" ref="R44" si="23">Q44*M44</f>
        <v>0</v>
      </c>
      <c r="S44" s="17"/>
      <c r="T44" s="24">
        <v>5</v>
      </c>
      <c r="U44" s="24"/>
      <c r="V44" s="24"/>
      <c r="W44" s="24">
        <v>5</v>
      </c>
      <c r="X44" s="24"/>
      <c r="Y44" s="24"/>
      <c r="Z44" s="25">
        <f t="shared" ref="Z44:Z47" si="24">SUM(T44:Y44)</f>
        <v>10</v>
      </c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2:38" x14ac:dyDescent="0.2">
      <c r="B45" s="224"/>
      <c r="C45" s="142"/>
      <c r="D45" s="142"/>
      <c r="E45" s="38" t="s">
        <v>68</v>
      </c>
      <c r="F45" s="38" t="s">
        <v>17</v>
      </c>
      <c r="G45" s="38" t="s">
        <v>14</v>
      </c>
      <c r="H45" s="22"/>
      <c r="I45" s="38"/>
      <c r="J45" s="38"/>
      <c r="K45" s="38">
        <v>2</v>
      </c>
      <c r="L45" s="19">
        <f t="shared" si="0"/>
        <v>20</v>
      </c>
      <c r="M45" s="144"/>
      <c r="N45" s="231"/>
      <c r="O45" s="232"/>
      <c r="P45" s="17"/>
      <c r="Q45" s="167"/>
      <c r="R45" s="169"/>
      <c r="S45" s="17"/>
      <c r="T45" s="24">
        <v>10</v>
      </c>
      <c r="U45" s="24"/>
      <c r="V45" s="24"/>
      <c r="W45" s="24"/>
      <c r="X45" s="24"/>
      <c r="Y45" s="24"/>
      <c r="Z45" s="25">
        <f t="shared" si="24"/>
        <v>10</v>
      </c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2:38" x14ac:dyDescent="0.2">
      <c r="B46" s="170" t="s">
        <v>72</v>
      </c>
      <c r="C46" s="171"/>
      <c r="D46" s="191"/>
      <c r="E46" s="20" t="s">
        <v>73</v>
      </c>
      <c r="F46" s="20"/>
      <c r="G46" s="20"/>
      <c r="H46" s="20"/>
      <c r="I46" s="20"/>
      <c r="J46" s="20"/>
      <c r="K46" s="3">
        <v>1</v>
      </c>
      <c r="L46" s="19">
        <f t="shared" si="0"/>
        <v>50</v>
      </c>
      <c r="M46" s="93">
        <f t="shared" ref="M46:M47" si="25">L46</f>
        <v>50</v>
      </c>
      <c r="N46" s="70" t="s">
        <v>51</v>
      </c>
      <c r="O46" s="177" t="s">
        <v>55</v>
      </c>
      <c r="P46" s="21"/>
      <c r="Q46" s="22">
        <v>0</v>
      </c>
      <c r="R46" s="23">
        <f t="shared" ref="R46:R51" si="26">Q46*M46</f>
        <v>0</v>
      </c>
      <c r="S46" s="21"/>
      <c r="T46" s="24">
        <v>50</v>
      </c>
      <c r="U46" s="24"/>
      <c r="V46" s="24"/>
      <c r="W46" s="24"/>
      <c r="X46" s="24"/>
      <c r="Y46" s="24"/>
      <c r="Z46" s="25">
        <f t="shared" si="24"/>
        <v>50</v>
      </c>
    </row>
    <row r="47" spans="2:38" x14ac:dyDescent="0.2">
      <c r="B47" s="172"/>
      <c r="C47" s="173"/>
      <c r="D47" s="192"/>
      <c r="E47" s="20" t="s">
        <v>44</v>
      </c>
      <c r="F47" s="20"/>
      <c r="G47" s="20"/>
      <c r="H47" s="20"/>
      <c r="I47" s="20"/>
      <c r="J47" s="20"/>
      <c r="K47" s="3">
        <v>1</v>
      </c>
      <c r="L47" s="19">
        <f t="shared" si="0"/>
        <v>50</v>
      </c>
      <c r="M47" s="93">
        <f t="shared" si="25"/>
        <v>50</v>
      </c>
      <c r="N47" s="70" t="s">
        <v>22</v>
      </c>
      <c r="O47" s="178"/>
      <c r="P47" s="21"/>
      <c r="Q47" s="22">
        <v>0</v>
      </c>
      <c r="R47" s="23">
        <f t="shared" si="26"/>
        <v>0</v>
      </c>
      <c r="S47" s="21"/>
      <c r="T47" s="24">
        <v>50</v>
      </c>
      <c r="U47" s="24"/>
      <c r="V47" s="24"/>
      <c r="W47" s="24"/>
      <c r="X47" s="24"/>
      <c r="Y47" s="24"/>
      <c r="Z47" s="25">
        <f t="shared" si="24"/>
        <v>50</v>
      </c>
    </row>
    <row r="48" spans="2:38" customFormat="1" ht="15" x14ac:dyDescent="0.25">
      <c r="B48" s="174" t="s">
        <v>74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6"/>
      <c r="T48" s="53"/>
      <c r="U48" s="54"/>
      <c r="V48" s="54"/>
      <c r="W48" s="54"/>
      <c r="X48" s="54"/>
      <c r="Y48" s="54"/>
      <c r="Z48" s="55"/>
    </row>
    <row r="49" spans="2:38" ht="25.5" x14ac:dyDescent="0.2">
      <c r="B49" s="240" t="s">
        <v>63</v>
      </c>
      <c r="C49" s="240"/>
      <c r="D49" s="97" t="s">
        <v>169</v>
      </c>
      <c r="E49" s="38" t="s">
        <v>63</v>
      </c>
      <c r="F49" s="38" t="s">
        <v>17</v>
      </c>
      <c r="G49" s="38" t="s">
        <v>14</v>
      </c>
      <c r="H49" s="38" t="s">
        <v>69</v>
      </c>
      <c r="I49" s="38"/>
      <c r="J49" s="38"/>
      <c r="K49" s="38">
        <v>4</v>
      </c>
      <c r="L49" s="19">
        <f t="shared" ref="L49:L51" si="27">Z49*K49</f>
        <v>52</v>
      </c>
      <c r="M49" s="93">
        <f t="shared" ref="M49:M51" si="28">L49</f>
        <v>52</v>
      </c>
      <c r="N49" s="218" t="s">
        <v>41</v>
      </c>
      <c r="O49" s="220"/>
      <c r="P49" s="17"/>
      <c r="Q49" s="22">
        <v>0</v>
      </c>
      <c r="R49" s="23">
        <f t="shared" si="26"/>
        <v>0</v>
      </c>
      <c r="S49" s="17"/>
      <c r="T49" s="24">
        <v>8</v>
      </c>
      <c r="U49" s="24"/>
      <c r="V49" s="24"/>
      <c r="W49" s="24">
        <v>5</v>
      </c>
      <c r="X49" s="24"/>
      <c r="Y49" s="24"/>
      <c r="Z49" s="25">
        <f>SUM(T49:Y49)</f>
        <v>13</v>
      </c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2:38" ht="26.25" customHeight="1" x14ac:dyDescent="0.2">
      <c r="B50" s="198" t="s">
        <v>94</v>
      </c>
      <c r="C50" s="200"/>
      <c r="D50" s="67" t="s">
        <v>171</v>
      </c>
      <c r="E50" s="38" t="s">
        <v>95</v>
      </c>
      <c r="F50" s="38" t="s">
        <v>17</v>
      </c>
      <c r="G50" s="38" t="s">
        <v>14</v>
      </c>
      <c r="H50" s="38" t="s">
        <v>65</v>
      </c>
      <c r="I50" s="38"/>
      <c r="J50" s="38"/>
      <c r="K50" s="38">
        <v>4</v>
      </c>
      <c r="L50" s="19">
        <f t="shared" si="27"/>
        <v>40</v>
      </c>
      <c r="M50" s="93">
        <f t="shared" si="28"/>
        <v>40</v>
      </c>
      <c r="N50" s="218" t="s">
        <v>22</v>
      </c>
      <c r="O50" s="219"/>
      <c r="P50" s="17"/>
      <c r="Q50" s="22">
        <v>0</v>
      </c>
      <c r="R50" s="23">
        <f t="shared" si="26"/>
        <v>0</v>
      </c>
      <c r="S50" s="17"/>
      <c r="T50" s="24">
        <v>7</v>
      </c>
      <c r="U50" s="24"/>
      <c r="V50" s="24"/>
      <c r="W50" s="24">
        <v>3</v>
      </c>
      <c r="X50" s="24"/>
      <c r="Y50" s="24"/>
      <c r="Z50" s="25">
        <f>SUM(T50:Y50)</f>
        <v>10</v>
      </c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2:38" x14ac:dyDescent="0.2">
      <c r="B51" s="198" t="s">
        <v>96</v>
      </c>
      <c r="C51" s="200"/>
      <c r="D51" s="79"/>
      <c r="E51" s="38" t="s">
        <v>97</v>
      </c>
      <c r="F51" s="38"/>
      <c r="G51" s="38"/>
      <c r="H51" s="38"/>
      <c r="I51" s="38"/>
      <c r="J51" s="38"/>
      <c r="K51" s="38">
        <v>1</v>
      </c>
      <c r="L51" s="19">
        <f t="shared" si="27"/>
        <v>5</v>
      </c>
      <c r="M51" s="93">
        <f t="shared" si="28"/>
        <v>5</v>
      </c>
      <c r="N51" s="218" t="s">
        <v>48</v>
      </c>
      <c r="O51" s="220"/>
      <c r="P51" s="17"/>
      <c r="Q51" s="22">
        <v>0</v>
      </c>
      <c r="R51" s="23">
        <f t="shared" si="26"/>
        <v>0</v>
      </c>
      <c r="S51" s="17"/>
      <c r="T51" s="24">
        <v>5</v>
      </c>
      <c r="U51" s="24"/>
      <c r="V51" s="24"/>
      <c r="W51" s="24"/>
      <c r="X51" s="24"/>
      <c r="Y51" s="24"/>
      <c r="Z51" s="25">
        <f t="shared" ref="Z51" si="29">SUM(T51:Y51)</f>
        <v>5</v>
      </c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2:38" x14ac:dyDescent="0.2">
      <c r="B52" s="196" t="s">
        <v>76</v>
      </c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2:38" ht="14.25" customHeight="1" x14ac:dyDescent="0.2">
      <c r="B53" s="198" t="s">
        <v>98</v>
      </c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200"/>
      <c r="P53" s="17"/>
      <c r="Q53" s="18">
        <f>SUM(Q5:Q52)</f>
        <v>1</v>
      </c>
      <c r="R53" s="18">
        <f>SUM(R5:R52)</f>
        <v>0</v>
      </c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2:38" x14ac:dyDescent="0.2">
      <c r="B54" s="31"/>
      <c r="C54" s="31"/>
      <c r="D54" s="31"/>
      <c r="E54" s="44"/>
      <c r="F54" s="44"/>
      <c r="G54" s="31"/>
      <c r="H54" s="31"/>
      <c r="I54" s="31"/>
      <c r="J54" s="44"/>
      <c r="K54" s="31"/>
      <c r="L54" s="44"/>
      <c r="M54" s="44"/>
      <c r="N54" s="31"/>
      <c r="O54" s="31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2:38" x14ac:dyDescent="0.2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  <row r="56" spans="2:38" x14ac:dyDescent="0.2">
      <c r="B56" s="193" t="s">
        <v>135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2:38" x14ac:dyDescent="0.2">
      <c r="B57" s="186" t="s">
        <v>172</v>
      </c>
      <c r="C57" s="187"/>
      <c r="D57" s="186" t="s">
        <v>173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2:38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</row>
    <row r="59" spans="2:38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</row>
    <row r="60" spans="2:38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2:38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2:38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2:38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2:38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2:38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2:38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2:38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2:38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</row>
    <row r="69" spans="2:38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2:38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2:38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2:38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2:38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2:38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2:38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2:38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2:38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2:38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2:38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2:38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2:38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2:38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2:38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2:38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2:38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2:38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2:38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2:38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2:38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2:38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2:38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2:38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2:38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2:38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2:38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2:38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2:38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2:38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2:38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2:38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2:38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2:38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2:38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2:38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2:38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2:38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2:38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</row>
    <row r="108" spans="2:38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</row>
    <row r="109" spans="2:38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2:38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2:38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2:38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</row>
    <row r="113" spans="2:38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</row>
    <row r="114" spans="2:38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</row>
    <row r="115" spans="2:38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</row>
    <row r="116" spans="2:38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</row>
    <row r="117" spans="2:38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</row>
    <row r="118" spans="2:38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</row>
    <row r="119" spans="2:38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</row>
    <row r="120" spans="2:38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</row>
    <row r="121" spans="2:38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</row>
    <row r="122" spans="2:38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</row>
    <row r="123" spans="2:38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</row>
    <row r="124" spans="2:38" x14ac:dyDescent="0.2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</row>
    <row r="125" spans="2:38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2:38" x14ac:dyDescent="0.2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</row>
    <row r="127" spans="2:38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</row>
    <row r="128" spans="2:38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</row>
    <row r="129" spans="2:38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</row>
    <row r="130" spans="2:38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</row>
    <row r="131" spans="2:38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</row>
    <row r="132" spans="2:38" x14ac:dyDescent="0.2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</row>
    <row r="133" spans="2:38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</row>
    <row r="134" spans="2:38" x14ac:dyDescent="0.2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</row>
    <row r="135" spans="2:38" x14ac:dyDescent="0.2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</row>
    <row r="136" spans="2:38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</row>
    <row r="137" spans="2:38" x14ac:dyDescent="0.2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</row>
    <row r="138" spans="2:38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</row>
    <row r="139" spans="2:38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</row>
    <row r="140" spans="2:38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</row>
    <row r="141" spans="2:38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</row>
    <row r="142" spans="2:38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</row>
    <row r="143" spans="2:38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</row>
    <row r="144" spans="2:38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</row>
    <row r="145" spans="2:38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</row>
    <row r="146" spans="2:38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</row>
    <row r="147" spans="2:38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</row>
    <row r="148" spans="2:38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</row>
    <row r="149" spans="2:38" x14ac:dyDescent="0.2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</row>
    <row r="150" spans="2:38" x14ac:dyDescent="0.2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</row>
    <row r="151" spans="2:38" x14ac:dyDescent="0.2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</row>
    <row r="152" spans="2:38" x14ac:dyDescent="0.2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</row>
    <row r="153" spans="2:38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</row>
    <row r="154" spans="2:38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</row>
    <row r="155" spans="2:38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</row>
    <row r="156" spans="2:38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</row>
    <row r="157" spans="2:38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</row>
    <row r="158" spans="2:38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</row>
    <row r="159" spans="2:38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</row>
    <row r="160" spans="2:38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</row>
    <row r="161" spans="2:38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</row>
    <row r="162" spans="2:38" x14ac:dyDescent="0.2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</row>
    <row r="163" spans="2:38" x14ac:dyDescent="0.2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</row>
    <row r="164" spans="2:38" x14ac:dyDescent="0.2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</row>
    <row r="165" spans="2:38" x14ac:dyDescent="0.2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</row>
    <row r="166" spans="2:38" x14ac:dyDescent="0.2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</row>
    <row r="167" spans="2:38" x14ac:dyDescent="0.2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</row>
    <row r="168" spans="2:38" x14ac:dyDescent="0.2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</row>
    <row r="169" spans="2:38" x14ac:dyDescent="0.2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</row>
    <row r="170" spans="2:38" x14ac:dyDescent="0.2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</row>
    <row r="171" spans="2:38" x14ac:dyDescent="0.2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</row>
    <row r="172" spans="2:38" x14ac:dyDescent="0.2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</row>
    <row r="173" spans="2:38" x14ac:dyDescent="0.2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</row>
    <row r="174" spans="2:38" x14ac:dyDescent="0.2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</row>
    <row r="175" spans="2:38" x14ac:dyDescent="0.2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</row>
    <row r="176" spans="2:38" x14ac:dyDescent="0.2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</row>
  </sheetData>
  <mergeCells count="126">
    <mergeCell ref="C40:C41"/>
    <mergeCell ref="B40:B45"/>
    <mergeCell ref="N40:O43"/>
    <mergeCell ref="N44:O45"/>
    <mergeCell ref="M44:M45"/>
    <mergeCell ref="M42:M43"/>
    <mergeCell ref="B49:C49"/>
    <mergeCell ref="D3:D4"/>
    <mergeCell ref="D9:D12"/>
    <mergeCell ref="D13:D16"/>
    <mergeCell ref="D17:D18"/>
    <mergeCell ref="D20:D21"/>
    <mergeCell ref="D22:D23"/>
    <mergeCell ref="D24:D27"/>
    <mergeCell ref="D28:D35"/>
    <mergeCell ref="D36:D39"/>
    <mergeCell ref="D44:D45"/>
    <mergeCell ref="C24:C27"/>
    <mergeCell ref="F3:F4"/>
    <mergeCell ref="G3:G4"/>
    <mergeCell ref="H3:H4"/>
    <mergeCell ref="I3:J3"/>
    <mergeCell ref="M3:M4"/>
    <mergeCell ref="K3:K4"/>
    <mergeCell ref="Q44:Q45"/>
    <mergeCell ref="R44:R45"/>
    <mergeCell ref="B46:C47"/>
    <mergeCell ref="O46:O47"/>
    <mergeCell ref="N49:O49"/>
    <mergeCell ref="D46:D47"/>
    <mergeCell ref="C42:C43"/>
    <mergeCell ref="C44:C45"/>
    <mergeCell ref="Q42:Q43"/>
    <mergeCell ref="R42:R43"/>
    <mergeCell ref="Q36:Q37"/>
    <mergeCell ref="R36:R37"/>
    <mergeCell ref="D40:D41"/>
    <mergeCell ref="D42:D43"/>
    <mergeCell ref="R20:R21"/>
    <mergeCell ref="R22:R23"/>
    <mergeCell ref="R24:R25"/>
    <mergeCell ref="Q20:Q21"/>
    <mergeCell ref="Q22:Q23"/>
    <mergeCell ref="Q24:Q25"/>
    <mergeCell ref="Q38:Q39"/>
    <mergeCell ref="R38:R39"/>
    <mergeCell ref="Q40:Q41"/>
    <mergeCell ref="R40:R41"/>
    <mergeCell ref="N28:O35"/>
    <mergeCell ref="N24:N25"/>
    <mergeCell ref="N26:N27"/>
    <mergeCell ref="O24:O27"/>
    <mergeCell ref="Q26:Q27"/>
    <mergeCell ref="R26:R27"/>
    <mergeCell ref="Q28:Q29"/>
    <mergeCell ref="R28:R29"/>
    <mergeCell ref="Q30:Q31"/>
    <mergeCell ref="R30:R31"/>
    <mergeCell ref="B5:C5"/>
    <mergeCell ref="N5:O5"/>
    <mergeCell ref="B8:B9"/>
    <mergeCell ref="B20:B23"/>
    <mergeCell ref="C20:C21"/>
    <mergeCell ref="C22:C23"/>
    <mergeCell ref="N20:O23"/>
    <mergeCell ref="M22:M23"/>
    <mergeCell ref="M20:M21"/>
    <mergeCell ref="B17:B19"/>
    <mergeCell ref="C17:C18"/>
    <mergeCell ref="E17:E18"/>
    <mergeCell ref="N17:O18"/>
    <mergeCell ref="N19:O19"/>
    <mergeCell ref="N6:O6"/>
    <mergeCell ref="M26:M27"/>
    <mergeCell ref="M24:M25"/>
    <mergeCell ref="C28:C35"/>
    <mergeCell ref="Q32:Q33"/>
    <mergeCell ref="R32:R33"/>
    <mergeCell ref="Q34:Q35"/>
    <mergeCell ref="R34:R35"/>
    <mergeCell ref="B2:O2"/>
    <mergeCell ref="B3:C4"/>
    <mergeCell ref="L3:L4"/>
    <mergeCell ref="N3:O4"/>
    <mergeCell ref="D57:O57"/>
    <mergeCell ref="T2:Z2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N8:N9"/>
    <mergeCell ref="O8:O10"/>
    <mergeCell ref="N11:O12"/>
    <mergeCell ref="C9:C12"/>
    <mergeCell ref="B10:B16"/>
    <mergeCell ref="C13:C16"/>
    <mergeCell ref="B6:C6"/>
    <mergeCell ref="Q2:R2"/>
    <mergeCell ref="B7:O7"/>
    <mergeCell ref="E3:E4"/>
    <mergeCell ref="N13:O14"/>
    <mergeCell ref="N15:O16"/>
    <mergeCell ref="B48:O48"/>
    <mergeCell ref="N50:O50"/>
    <mergeCell ref="B57:C57"/>
    <mergeCell ref="B51:C51"/>
    <mergeCell ref="N51:O51"/>
    <mergeCell ref="B50:C50"/>
    <mergeCell ref="B52:O52"/>
    <mergeCell ref="B53:O53"/>
    <mergeCell ref="B56:O56"/>
    <mergeCell ref="C36:C39"/>
    <mergeCell ref="B24:B39"/>
    <mergeCell ref="N36:O39"/>
    <mergeCell ref="M40:M41"/>
    <mergeCell ref="M38:M39"/>
    <mergeCell ref="M36:M37"/>
    <mergeCell ref="M34:M35"/>
    <mergeCell ref="M32:M33"/>
    <mergeCell ref="M30:M31"/>
    <mergeCell ref="M28:M29"/>
  </mergeCells>
  <phoneticPr fontId="1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2"/>
  <sheetViews>
    <sheetView zoomScale="96" zoomScaleNormal="96" workbookViewId="0">
      <selection activeCell="A2" sqref="A2"/>
    </sheetView>
  </sheetViews>
  <sheetFormatPr defaultRowHeight="14.25" x14ac:dyDescent="0.2"/>
  <cols>
    <col min="1" max="1" width="2.42578125" style="4" customWidth="1"/>
    <col min="2" max="2" width="13.28515625" style="4" customWidth="1"/>
    <col min="3" max="3" width="11.7109375" style="4" customWidth="1"/>
    <col min="4" max="4" width="15.28515625" style="4" customWidth="1"/>
    <col min="5" max="5" width="16.7109375" style="4" customWidth="1"/>
    <col min="6" max="6" width="14.7109375" style="4" customWidth="1"/>
    <col min="7" max="7" width="9.42578125" style="4" customWidth="1"/>
    <col min="8" max="8" width="10.28515625" style="4" customWidth="1"/>
    <col min="9" max="10" width="10" style="4" customWidth="1"/>
    <col min="11" max="11" width="9.140625" style="4"/>
    <col min="12" max="12" width="12" style="4" customWidth="1"/>
    <col min="13" max="15" width="9.140625" style="4"/>
    <col min="16" max="16" width="2.5703125" style="4" customWidth="1"/>
    <col min="17" max="18" width="9.140625" style="4"/>
    <col min="19" max="19" width="2.28515625" style="4" customWidth="1"/>
    <col min="20" max="22" width="9.140625" style="4"/>
    <col min="23" max="23" width="10.28515625" style="4" customWidth="1"/>
    <col min="24" max="16384" width="9.140625" style="4"/>
  </cols>
  <sheetData>
    <row r="1" spans="2:26" ht="10.5" customHeight="1" x14ac:dyDescent="0.2"/>
    <row r="2" spans="2:26" ht="15.75" x14ac:dyDescent="0.25">
      <c r="B2" s="147" t="s">
        <v>57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57" t="s">
        <v>9</v>
      </c>
      <c r="C7" s="26"/>
      <c r="D7" s="26"/>
      <c r="E7" s="27"/>
      <c r="F7" s="28"/>
      <c r="G7" s="28"/>
      <c r="H7" s="28"/>
      <c r="I7" s="28"/>
      <c r="J7" s="28"/>
      <c r="K7" s="6"/>
      <c r="L7" s="6"/>
      <c r="M7" s="6"/>
      <c r="N7" s="29"/>
      <c r="O7" s="30"/>
      <c r="P7" s="21"/>
      <c r="Q7" s="31"/>
      <c r="R7" s="32"/>
      <c r="S7" s="21"/>
      <c r="T7" s="33"/>
      <c r="U7" s="34"/>
      <c r="V7" s="34"/>
      <c r="W7" s="34"/>
      <c r="X7" s="34"/>
      <c r="Y7" s="34"/>
      <c r="Z7" s="35"/>
    </row>
    <row r="8" spans="2:26" ht="14.25" customHeight="1" x14ac:dyDescent="0.2">
      <c r="B8" s="245" t="s">
        <v>99</v>
      </c>
      <c r="C8" s="246"/>
      <c r="D8" s="243" t="s">
        <v>168</v>
      </c>
      <c r="E8" s="241" t="s">
        <v>61</v>
      </c>
      <c r="F8" s="243" t="s">
        <v>12</v>
      </c>
      <c r="G8" s="8" t="s">
        <v>10</v>
      </c>
      <c r="H8" s="8"/>
      <c r="I8" s="8" t="s">
        <v>62</v>
      </c>
      <c r="J8" s="8"/>
      <c r="K8" s="9">
        <v>4</v>
      </c>
      <c r="L8" s="19">
        <f t="shared" ref="L8:L25" si="0">Z8*K8</f>
        <v>92</v>
      </c>
      <c r="M8" s="93">
        <f t="shared" ref="M8:M15" si="1">L8</f>
        <v>92</v>
      </c>
      <c r="N8" s="263" t="s">
        <v>54</v>
      </c>
      <c r="O8" s="264"/>
      <c r="P8" s="21"/>
      <c r="Q8" s="22">
        <v>0</v>
      </c>
      <c r="R8" s="23">
        <f t="shared" ref="R8:R16" si="2">Q8*M8</f>
        <v>0</v>
      </c>
      <c r="S8" s="21"/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9" si="3">SUM(T8:Y8)</f>
        <v>23</v>
      </c>
    </row>
    <row r="9" spans="2:26" x14ac:dyDescent="0.2">
      <c r="B9" s="247"/>
      <c r="C9" s="248"/>
      <c r="D9" s="244"/>
      <c r="E9" s="242"/>
      <c r="F9" s="244"/>
      <c r="G9" s="8" t="s">
        <v>11</v>
      </c>
      <c r="H9" s="8"/>
      <c r="I9" s="8" t="s">
        <v>62</v>
      </c>
      <c r="J9" s="8"/>
      <c r="K9" s="9">
        <v>4</v>
      </c>
      <c r="L9" s="19">
        <f t="shared" si="0"/>
        <v>72</v>
      </c>
      <c r="M9" s="93">
        <f t="shared" si="1"/>
        <v>72</v>
      </c>
      <c r="N9" s="265"/>
      <c r="O9" s="266"/>
      <c r="P9" s="21"/>
      <c r="Q9" s="22">
        <v>0</v>
      </c>
      <c r="R9" s="23">
        <f t="shared" si="2"/>
        <v>0</v>
      </c>
      <c r="S9" s="21"/>
      <c r="T9" s="24">
        <v>10</v>
      </c>
      <c r="U9" s="24">
        <v>5</v>
      </c>
      <c r="V9" s="24"/>
      <c r="W9" s="24"/>
      <c r="X9" s="24">
        <v>3</v>
      </c>
      <c r="Y9" s="24"/>
      <c r="Z9" s="25">
        <f t="shared" si="3"/>
        <v>18</v>
      </c>
    </row>
    <row r="10" spans="2:26" x14ac:dyDescent="0.2">
      <c r="B10" s="245" t="s">
        <v>100</v>
      </c>
      <c r="C10" s="246"/>
      <c r="D10" s="243" t="s">
        <v>168</v>
      </c>
      <c r="E10" s="241" t="s">
        <v>61</v>
      </c>
      <c r="F10" s="8" t="s">
        <v>13</v>
      </c>
      <c r="G10" s="8" t="s">
        <v>11</v>
      </c>
      <c r="H10" s="8"/>
      <c r="I10" s="8" t="s">
        <v>62</v>
      </c>
      <c r="J10" s="8"/>
      <c r="K10" s="9">
        <v>4</v>
      </c>
      <c r="L10" s="19">
        <f t="shared" si="0"/>
        <v>60</v>
      </c>
      <c r="M10" s="93">
        <f t="shared" si="1"/>
        <v>60</v>
      </c>
      <c r="N10" s="257" t="s">
        <v>8</v>
      </c>
      <c r="O10" s="257" t="s">
        <v>8</v>
      </c>
      <c r="P10" s="21"/>
      <c r="Q10" s="22">
        <v>0</v>
      </c>
      <c r="R10" s="23">
        <f t="shared" si="2"/>
        <v>0</v>
      </c>
      <c r="S10" s="21"/>
      <c r="T10" s="24">
        <v>10</v>
      </c>
      <c r="U10" s="24">
        <v>2</v>
      </c>
      <c r="V10" s="24"/>
      <c r="W10" s="24"/>
      <c r="X10" s="24">
        <v>3</v>
      </c>
      <c r="Y10" s="24"/>
      <c r="Z10" s="25">
        <f t="shared" ref="Z10:Z35" si="4">SUM(T10:Y10)</f>
        <v>15</v>
      </c>
    </row>
    <row r="11" spans="2:26" x14ac:dyDescent="0.2">
      <c r="B11" s="247"/>
      <c r="C11" s="248"/>
      <c r="D11" s="260"/>
      <c r="E11" s="242"/>
      <c r="F11" s="8" t="s">
        <v>17</v>
      </c>
      <c r="G11" s="8" t="s">
        <v>11</v>
      </c>
      <c r="H11" s="8"/>
      <c r="I11" s="8" t="s">
        <v>62</v>
      </c>
      <c r="J11" s="8"/>
      <c r="K11" s="9">
        <v>4</v>
      </c>
      <c r="L11" s="19">
        <f t="shared" si="0"/>
        <v>52</v>
      </c>
      <c r="M11" s="93">
        <f t="shared" si="1"/>
        <v>52</v>
      </c>
      <c r="N11" s="258"/>
      <c r="O11" s="258"/>
      <c r="P11" s="21"/>
      <c r="Q11" s="22">
        <v>0</v>
      </c>
      <c r="R11" s="23">
        <f t="shared" si="2"/>
        <v>0</v>
      </c>
      <c r="S11" s="21"/>
      <c r="T11" s="24">
        <v>10</v>
      </c>
      <c r="U11" s="24"/>
      <c r="V11" s="24"/>
      <c r="W11" s="24"/>
      <c r="X11" s="24">
        <v>3</v>
      </c>
      <c r="Y11" s="24"/>
      <c r="Z11" s="25">
        <f t="shared" si="4"/>
        <v>13</v>
      </c>
    </row>
    <row r="12" spans="2:26" ht="14.25" customHeight="1" x14ac:dyDescent="0.2">
      <c r="B12" s="247"/>
      <c r="C12" s="248"/>
      <c r="D12" s="260"/>
      <c r="E12" s="241" t="s">
        <v>101</v>
      </c>
      <c r="F12" s="8" t="s">
        <v>13</v>
      </c>
      <c r="G12" s="8" t="s">
        <v>11</v>
      </c>
      <c r="H12" s="8" t="s">
        <v>65</v>
      </c>
      <c r="I12" s="8" t="s">
        <v>62</v>
      </c>
      <c r="J12" s="8"/>
      <c r="K12" s="9">
        <v>4</v>
      </c>
      <c r="L12" s="19">
        <f t="shared" si="0"/>
        <v>72</v>
      </c>
      <c r="M12" s="93">
        <f t="shared" si="1"/>
        <v>72</v>
      </c>
      <c r="N12" s="258"/>
      <c r="O12" s="258"/>
      <c r="P12" s="21"/>
      <c r="Q12" s="22">
        <v>0</v>
      </c>
      <c r="R12" s="23">
        <f t="shared" si="2"/>
        <v>0</v>
      </c>
      <c r="S12" s="21"/>
      <c r="T12" s="24">
        <v>10</v>
      </c>
      <c r="U12" s="24">
        <v>2</v>
      </c>
      <c r="V12" s="24"/>
      <c r="W12" s="24">
        <v>3</v>
      </c>
      <c r="X12" s="24">
        <v>3</v>
      </c>
      <c r="Y12" s="24"/>
      <c r="Z12" s="25">
        <f t="shared" ref="Z12:Z13" si="5">SUM(T12:Y12)</f>
        <v>18</v>
      </c>
    </row>
    <row r="13" spans="2:26" x14ac:dyDescent="0.2">
      <c r="B13" s="255"/>
      <c r="C13" s="256"/>
      <c r="D13" s="244"/>
      <c r="E13" s="242"/>
      <c r="F13" s="8" t="s">
        <v>17</v>
      </c>
      <c r="G13" s="8" t="s">
        <v>11</v>
      </c>
      <c r="H13" s="8" t="s">
        <v>65</v>
      </c>
      <c r="I13" s="8" t="s">
        <v>62</v>
      </c>
      <c r="J13" s="8"/>
      <c r="K13" s="9">
        <v>4</v>
      </c>
      <c r="L13" s="19">
        <f t="shared" si="0"/>
        <v>64</v>
      </c>
      <c r="M13" s="93">
        <f t="shared" si="1"/>
        <v>64</v>
      </c>
      <c r="N13" s="259"/>
      <c r="O13" s="258"/>
      <c r="P13" s="21"/>
      <c r="Q13" s="22">
        <v>0</v>
      </c>
      <c r="R13" s="23">
        <f t="shared" si="2"/>
        <v>0</v>
      </c>
      <c r="S13" s="21"/>
      <c r="T13" s="24">
        <v>10</v>
      </c>
      <c r="U13" s="24"/>
      <c r="V13" s="24"/>
      <c r="W13" s="24">
        <v>3</v>
      </c>
      <c r="X13" s="24">
        <v>3</v>
      </c>
      <c r="Y13" s="24"/>
      <c r="Z13" s="25">
        <f t="shared" si="5"/>
        <v>16</v>
      </c>
    </row>
    <row r="14" spans="2:26" x14ac:dyDescent="0.2">
      <c r="B14" s="245" t="s">
        <v>102</v>
      </c>
      <c r="C14" s="246"/>
      <c r="D14" s="72" t="s">
        <v>171</v>
      </c>
      <c r="E14" s="8" t="s">
        <v>95</v>
      </c>
      <c r="F14" s="8" t="s">
        <v>17</v>
      </c>
      <c r="G14" s="7" t="s">
        <v>11</v>
      </c>
      <c r="H14" s="8" t="s">
        <v>65</v>
      </c>
      <c r="I14" s="8" t="s">
        <v>62</v>
      </c>
      <c r="J14" s="8"/>
      <c r="K14" s="9">
        <v>4</v>
      </c>
      <c r="L14" s="19">
        <f t="shared" si="0"/>
        <v>64</v>
      </c>
      <c r="M14" s="93">
        <f t="shared" si="1"/>
        <v>64</v>
      </c>
      <c r="N14" s="261" t="s">
        <v>41</v>
      </c>
      <c r="O14" s="258"/>
      <c r="P14" s="21"/>
      <c r="Q14" s="22">
        <v>0</v>
      </c>
      <c r="R14" s="23">
        <f t="shared" si="2"/>
        <v>0</v>
      </c>
      <c r="S14" s="21"/>
      <c r="T14" s="24">
        <v>10</v>
      </c>
      <c r="U14" s="24"/>
      <c r="V14" s="24"/>
      <c r="W14" s="24">
        <v>3</v>
      </c>
      <c r="X14" s="24">
        <v>3</v>
      </c>
      <c r="Y14" s="24"/>
      <c r="Z14" s="25">
        <f t="shared" si="4"/>
        <v>16</v>
      </c>
    </row>
    <row r="15" spans="2:26" ht="25.5" x14ac:dyDescent="0.2">
      <c r="B15" s="247"/>
      <c r="C15" s="248"/>
      <c r="D15" s="67" t="s">
        <v>169</v>
      </c>
      <c r="E15" s="8" t="s">
        <v>63</v>
      </c>
      <c r="F15" s="8" t="s">
        <v>17</v>
      </c>
      <c r="G15" s="7" t="s">
        <v>11</v>
      </c>
      <c r="H15" s="7" t="s">
        <v>88</v>
      </c>
      <c r="I15" s="8"/>
      <c r="J15" s="8"/>
      <c r="K15" s="9">
        <v>4</v>
      </c>
      <c r="L15" s="19">
        <f t="shared" si="0"/>
        <v>44</v>
      </c>
      <c r="M15" s="93">
        <f t="shared" si="1"/>
        <v>44</v>
      </c>
      <c r="N15" s="262"/>
      <c r="O15" s="259"/>
      <c r="P15" s="21"/>
      <c r="Q15" s="22">
        <v>0</v>
      </c>
      <c r="R15" s="23">
        <f t="shared" si="2"/>
        <v>0</v>
      </c>
      <c r="S15" s="21"/>
      <c r="T15" s="24">
        <v>8</v>
      </c>
      <c r="U15" s="24"/>
      <c r="V15" s="24"/>
      <c r="W15" s="24">
        <v>3</v>
      </c>
      <c r="X15" s="24"/>
      <c r="Y15" s="24"/>
      <c r="Z15" s="25">
        <f t="shared" si="4"/>
        <v>11</v>
      </c>
    </row>
    <row r="16" spans="2:26" ht="14.25" customHeight="1" x14ac:dyDescent="0.2">
      <c r="B16" s="245" t="s">
        <v>103</v>
      </c>
      <c r="C16" s="243" t="s">
        <v>104</v>
      </c>
      <c r="D16" s="189" t="s">
        <v>170</v>
      </c>
      <c r="E16" s="8" t="s">
        <v>67</v>
      </c>
      <c r="F16" s="99" t="s">
        <v>17</v>
      </c>
      <c r="G16" s="8" t="s">
        <v>10</v>
      </c>
      <c r="H16" s="8" t="s">
        <v>88</v>
      </c>
      <c r="I16" s="8"/>
      <c r="J16" s="8"/>
      <c r="K16" s="9">
        <v>4</v>
      </c>
      <c r="L16" s="19">
        <f t="shared" si="0"/>
        <v>52</v>
      </c>
      <c r="M16" s="143">
        <f>L16+L17</f>
        <v>86</v>
      </c>
      <c r="N16" s="267" t="s">
        <v>41</v>
      </c>
      <c r="O16" s="268"/>
      <c r="P16" s="21"/>
      <c r="Q16" s="166">
        <v>0</v>
      </c>
      <c r="R16" s="168">
        <f t="shared" si="2"/>
        <v>0</v>
      </c>
      <c r="S16" s="21"/>
      <c r="T16" s="24">
        <v>5</v>
      </c>
      <c r="U16" s="24"/>
      <c r="V16" s="24">
        <v>5</v>
      </c>
      <c r="W16" s="24">
        <v>3</v>
      </c>
      <c r="X16" s="24"/>
      <c r="Y16" s="24"/>
      <c r="Z16" s="25">
        <f t="shared" si="4"/>
        <v>13</v>
      </c>
    </row>
    <row r="17" spans="2:26" ht="15" customHeight="1" x14ac:dyDescent="0.2">
      <c r="B17" s="247"/>
      <c r="C17" s="244"/>
      <c r="D17" s="221"/>
      <c r="E17" s="8" t="s">
        <v>68</v>
      </c>
      <c r="F17" s="99" t="s">
        <v>13</v>
      </c>
      <c r="G17" s="8" t="s">
        <v>10</v>
      </c>
      <c r="H17" s="8"/>
      <c r="I17" s="8"/>
      <c r="J17" s="8"/>
      <c r="K17" s="9">
        <v>2</v>
      </c>
      <c r="L17" s="19">
        <f t="shared" si="0"/>
        <v>34</v>
      </c>
      <c r="M17" s="144"/>
      <c r="N17" s="269"/>
      <c r="O17" s="270"/>
      <c r="P17" s="21"/>
      <c r="Q17" s="167"/>
      <c r="R17" s="169"/>
      <c r="S17" s="21"/>
      <c r="T17" s="24">
        <v>10</v>
      </c>
      <c r="U17" s="24">
        <v>2</v>
      </c>
      <c r="V17" s="24">
        <v>5</v>
      </c>
      <c r="W17" s="24"/>
      <c r="X17" s="24"/>
      <c r="Y17" s="24"/>
      <c r="Z17" s="25">
        <f t="shared" ref="Z17" si="6">SUM(T17:Y17)</f>
        <v>17</v>
      </c>
    </row>
    <row r="18" spans="2:26" x14ac:dyDescent="0.2">
      <c r="B18" s="247"/>
      <c r="C18" s="243" t="s">
        <v>105</v>
      </c>
      <c r="D18" s="221"/>
      <c r="E18" s="8" t="s">
        <v>67</v>
      </c>
      <c r="F18" s="99" t="s">
        <v>17</v>
      </c>
      <c r="G18" s="8" t="s">
        <v>10</v>
      </c>
      <c r="H18" s="8" t="s">
        <v>69</v>
      </c>
      <c r="I18" s="8"/>
      <c r="J18" s="8"/>
      <c r="K18" s="9">
        <v>4</v>
      </c>
      <c r="L18" s="19">
        <f t="shared" si="0"/>
        <v>60</v>
      </c>
      <c r="M18" s="143">
        <f>L18+L19</f>
        <v>94</v>
      </c>
      <c r="N18" s="267" t="s">
        <v>22</v>
      </c>
      <c r="O18" s="271"/>
      <c r="P18" s="21"/>
      <c r="Q18" s="166">
        <v>0</v>
      </c>
      <c r="R18" s="168">
        <f t="shared" ref="R18" si="7">Q18*M18</f>
        <v>0</v>
      </c>
      <c r="S18" s="21"/>
      <c r="T18" s="24">
        <v>5</v>
      </c>
      <c r="U18" s="24"/>
      <c r="V18" s="24">
        <v>5</v>
      </c>
      <c r="W18" s="24">
        <v>5</v>
      </c>
      <c r="X18" s="24"/>
      <c r="Y18" s="24"/>
      <c r="Z18" s="25">
        <f t="shared" si="4"/>
        <v>15</v>
      </c>
    </row>
    <row r="19" spans="2:26" x14ac:dyDescent="0.2">
      <c r="B19" s="255"/>
      <c r="C19" s="244"/>
      <c r="D19" s="190"/>
      <c r="E19" s="8" t="s">
        <v>68</v>
      </c>
      <c r="F19" s="99" t="s">
        <v>13</v>
      </c>
      <c r="G19" s="8" t="s">
        <v>10</v>
      </c>
      <c r="H19" s="8"/>
      <c r="I19" s="8"/>
      <c r="J19" s="8"/>
      <c r="K19" s="9">
        <v>2</v>
      </c>
      <c r="L19" s="19">
        <f t="shared" si="0"/>
        <v>34</v>
      </c>
      <c r="M19" s="144"/>
      <c r="N19" s="272"/>
      <c r="O19" s="273"/>
      <c r="P19" s="21"/>
      <c r="Q19" s="167"/>
      <c r="R19" s="169"/>
      <c r="S19" s="21"/>
      <c r="T19" s="24">
        <v>10</v>
      </c>
      <c r="U19" s="24">
        <v>2</v>
      </c>
      <c r="V19" s="24">
        <v>5</v>
      </c>
      <c r="W19" s="24"/>
      <c r="X19" s="24"/>
      <c r="Y19" s="24"/>
      <c r="Z19" s="25">
        <f t="shared" ref="Z19:Z22" si="8">SUM(T19:Y19)</f>
        <v>17</v>
      </c>
    </row>
    <row r="20" spans="2:26" ht="14.25" customHeight="1" x14ac:dyDescent="0.2">
      <c r="B20" s="245" t="s">
        <v>106</v>
      </c>
      <c r="C20" s="243" t="s">
        <v>104</v>
      </c>
      <c r="D20" s="189" t="s">
        <v>170</v>
      </c>
      <c r="E20" s="8" t="s">
        <v>67</v>
      </c>
      <c r="F20" s="99" t="s">
        <v>17</v>
      </c>
      <c r="G20" s="8" t="s">
        <v>11</v>
      </c>
      <c r="H20" s="8" t="s">
        <v>88</v>
      </c>
      <c r="I20" s="8"/>
      <c r="J20" s="8"/>
      <c r="K20" s="9">
        <v>4</v>
      </c>
      <c r="L20" s="19">
        <f t="shared" si="0"/>
        <v>32</v>
      </c>
      <c r="M20" s="143">
        <f>L20+L21</f>
        <v>56</v>
      </c>
      <c r="N20" s="267" t="s">
        <v>43</v>
      </c>
      <c r="O20" s="268"/>
      <c r="P20" s="21"/>
      <c r="Q20" s="166">
        <v>0</v>
      </c>
      <c r="R20" s="168">
        <f t="shared" ref="R20" si="9">Q20*M20</f>
        <v>0</v>
      </c>
      <c r="S20" s="21"/>
      <c r="T20" s="24">
        <v>5</v>
      </c>
      <c r="U20" s="24"/>
      <c r="V20" s="24"/>
      <c r="W20" s="24">
        <v>3</v>
      </c>
      <c r="X20" s="24"/>
      <c r="Y20" s="24"/>
      <c r="Z20" s="25">
        <f t="shared" si="8"/>
        <v>8</v>
      </c>
    </row>
    <row r="21" spans="2:26" ht="15" customHeight="1" x14ac:dyDescent="0.2">
      <c r="B21" s="247"/>
      <c r="C21" s="244"/>
      <c r="D21" s="190"/>
      <c r="E21" s="8" t="s">
        <v>68</v>
      </c>
      <c r="F21" s="99" t="s">
        <v>13</v>
      </c>
      <c r="G21" s="8" t="s">
        <v>11</v>
      </c>
      <c r="H21" s="8"/>
      <c r="I21" s="8"/>
      <c r="J21" s="8"/>
      <c r="K21" s="9">
        <v>2</v>
      </c>
      <c r="L21" s="19">
        <f t="shared" si="0"/>
        <v>24</v>
      </c>
      <c r="M21" s="144"/>
      <c r="N21" s="274"/>
      <c r="O21" s="275"/>
      <c r="P21" s="21"/>
      <c r="Q21" s="167"/>
      <c r="R21" s="169"/>
      <c r="S21" s="21"/>
      <c r="T21" s="24">
        <v>10</v>
      </c>
      <c r="U21" s="24">
        <v>2</v>
      </c>
      <c r="V21" s="24"/>
      <c r="W21" s="24"/>
      <c r="X21" s="24"/>
      <c r="Y21" s="24"/>
      <c r="Z21" s="25">
        <f t="shared" si="8"/>
        <v>12</v>
      </c>
    </row>
    <row r="22" spans="2:26" x14ac:dyDescent="0.2">
      <c r="B22" s="247"/>
      <c r="C22" s="243" t="s">
        <v>105</v>
      </c>
      <c r="D22" s="189" t="s">
        <v>170</v>
      </c>
      <c r="E22" s="8" t="s">
        <v>67</v>
      </c>
      <c r="F22" s="99" t="s">
        <v>17</v>
      </c>
      <c r="G22" s="8" t="s">
        <v>11</v>
      </c>
      <c r="H22" s="8" t="s">
        <v>69</v>
      </c>
      <c r="I22" s="8"/>
      <c r="J22" s="8"/>
      <c r="K22" s="9">
        <v>4</v>
      </c>
      <c r="L22" s="19">
        <f t="shared" si="0"/>
        <v>40</v>
      </c>
      <c r="M22" s="143">
        <f>L22+L23</f>
        <v>64</v>
      </c>
      <c r="N22" s="274"/>
      <c r="O22" s="275"/>
      <c r="P22" s="21"/>
      <c r="Q22" s="166">
        <v>0</v>
      </c>
      <c r="R22" s="168">
        <f t="shared" ref="R22" si="10">Q22*M22</f>
        <v>0</v>
      </c>
      <c r="S22" s="21"/>
      <c r="T22" s="24">
        <v>5</v>
      </c>
      <c r="U22" s="24"/>
      <c r="V22" s="24"/>
      <c r="W22" s="24">
        <v>5</v>
      </c>
      <c r="X22" s="24"/>
      <c r="Y22" s="24"/>
      <c r="Z22" s="25">
        <f t="shared" si="8"/>
        <v>10</v>
      </c>
    </row>
    <row r="23" spans="2:26" x14ac:dyDescent="0.2">
      <c r="B23" s="255"/>
      <c r="C23" s="244"/>
      <c r="D23" s="190"/>
      <c r="E23" s="8" t="s">
        <v>68</v>
      </c>
      <c r="F23" s="99" t="s">
        <v>13</v>
      </c>
      <c r="G23" s="8" t="s">
        <v>11</v>
      </c>
      <c r="H23" s="8"/>
      <c r="I23" s="8"/>
      <c r="J23" s="8"/>
      <c r="K23" s="9">
        <v>2</v>
      </c>
      <c r="L23" s="19">
        <f t="shared" si="0"/>
        <v>24</v>
      </c>
      <c r="M23" s="144"/>
      <c r="N23" s="269"/>
      <c r="O23" s="270"/>
      <c r="P23" s="21"/>
      <c r="Q23" s="167"/>
      <c r="R23" s="169"/>
      <c r="S23" s="21"/>
      <c r="T23" s="24">
        <v>10</v>
      </c>
      <c r="U23" s="24">
        <v>2</v>
      </c>
      <c r="V23" s="24"/>
      <c r="W23" s="24"/>
      <c r="X23" s="24"/>
      <c r="Y23" s="24"/>
      <c r="Z23" s="25">
        <f t="shared" ref="Z23:Z25" si="11">SUM(T23:Y23)</f>
        <v>12</v>
      </c>
    </row>
    <row r="24" spans="2:26" x14ac:dyDescent="0.2">
      <c r="B24" s="170" t="s">
        <v>72</v>
      </c>
      <c r="C24" s="171"/>
      <c r="D24" s="191"/>
      <c r="E24" s="20" t="s">
        <v>73</v>
      </c>
      <c r="F24" s="20"/>
      <c r="G24" s="20"/>
      <c r="H24" s="20"/>
      <c r="I24" s="20"/>
      <c r="J24" s="20"/>
      <c r="K24" s="3">
        <v>1</v>
      </c>
      <c r="L24" s="19">
        <f t="shared" si="0"/>
        <v>50</v>
      </c>
      <c r="M24" s="93">
        <f t="shared" ref="M24:M25" si="12">L24</f>
        <v>50</v>
      </c>
      <c r="N24" s="70" t="s">
        <v>51</v>
      </c>
      <c r="O24" s="177" t="s">
        <v>51</v>
      </c>
      <c r="P24" s="21"/>
      <c r="Q24" s="22">
        <v>0</v>
      </c>
      <c r="R24" s="23">
        <f t="shared" ref="R24:R25" si="13">Q24*M24</f>
        <v>0</v>
      </c>
      <c r="S24" s="21"/>
      <c r="T24" s="24">
        <v>50</v>
      </c>
      <c r="U24" s="24"/>
      <c r="V24" s="24"/>
      <c r="W24" s="24"/>
      <c r="X24" s="24"/>
      <c r="Y24" s="24"/>
      <c r="Z24" s="25">
        <f t="shared" si="11"/>
        <v>50</v>
      </c>
    </row>
    <row r="25" spans="2:26" x14ac:dyDescent="0.2">
      <c r="B25" s="172"/>
      <c r="C25" s="173"/>
      <c r="D25" s="192"/>
      <c r="E25" s="20" t="s">
        <v>15</v>
      </c>
      <c r="F25" s="20"/>
      <c r="G25" s="20"/>
      <c r="H25" s="20"/>
      <c r="I25" s="20"/>
      <c r="J25" s="20"/>
      <c r="K25" s="3">
        <v>1</v>
      </c>
      <c r="L25" s="19">
        <f t="shared" si="0"/>
        <v>50</v>
      </c>
      <c r="M25" s="93">
        <f t="shared" si="12"/>
        <v>50</v>
      </c>
      <c r="N25" s="70" t="s">
        <v>51</v>
      </c>
      <c r="O25" s="178"/>
      <c r="P25" s="21"/>
      <c r="Q25" s="22">
        <v>0</v>
      </c>
      <c r="R25" s="23">
        <f t="shared" si="13"/>
        <v>0</v>
      </c>
      <c r="S25" s="21"/>
      <c r="T25" s="24">
        <v>50</v>
      </c>
      <c r="U25" s="24"/>
      <c r="V25" s="24"/>
      <c r="W25" s="24"/>
      <c r="X25" s="24"/>
      <c r="Y25" s="24"/>
      <c r="Z25" s="25">
        <f t="shared" si="11"/>
        <v>50</v>
      </c>
    </row>
    <row r="26" spans="2:26" customFormat="1" ht="15" x14ac:dyDescent="0.25">
      <c r="B26" s="56" t="s">
        <v>40</v>
      </c>
      <c r="C26" s="48"/>
      <c r="D26" s="48"/>
      <c r="E26" s="49"/>
      <c r="F26" s="49"/>
      <c r="G26" s="49"/>
      <c r="H26" s="49"/>
      <c r="I26" s="49"/>
      <c r="J26" s="49"/>
      <c r="K26" s="50"/>
      <c r="L26" s="51"/>
      <c r="M26" s="51"/>
      <c r="N26" s="51"/>
      <c r="O26" s="52"/>
      <c r="T26" s="53"/>
      <c r="U26" s="54"/>
      <c r="V26" s="54"/>
      <c r="W26" s="54"/>
      <c r="X26" s="54"/>
      <c r="Y26" s="54"/>
      <c r="Z26" s="55"/>
    </row>
    <row r="27" spans="2:26" ht="25.5" x14ac:dyDescent="0.2">
      <c r="B27" s="284" t="s">
        <v>107</v>
      </c>
      <c r="C27" s="101" t="s">
        <v>104</v>
      </c>
      <c r="D27" s="98" t="s">
        <v>171</v>
      </c>
      <c r="E27" s="7" t="s">
        <v>109</v>
      </c>
      <c r="F27" s="7" t="s">
        <v>17</v>
      </c>
      <c r="G27" s="7" t="s">
        <v>11</v>
      </c>
      <c r="H27" s="7" t="s">
        <v>88</v>
      </c>
      <c r="I27" s="7"/>
      <c r="J27" s="7"/>
      <c r="K27" s="9">
        <v>4</v>
      </c>
      <c r="L27" s="19">
        <f t="shared" ref="L27:L35" si="14">Z27*K27</f>
        <v>40</v>
      </c>
      <c r="M27" s="93">
        <f t="shared" ref="M27:M29" si="15">L27</f>
        <v>40</v>
      </c>
      <c r="N27" s="71" t="s">
        <v>54</v>
      </c>
      <c r="O27" s="261" t="s">
        <v>22</v>
      </c>
      <c r="P27" s="21"/>
      <c r="Q27" s="22">
        <v>0</v>
      </c>
      <c r="R27" s="23">
        <f t="shared" ref="R27:R35" si="16">Q27*M27</f>
        <v>0</v>
      </c>
      <c r="S27" s="21"/>
      <c r="T27" s="24">
        <v>7</v>
      </c>
      <c r="U27" s="24"/>
      <c r="V27" s="24"/>
      <c r="W27" s="24">
        <v>3</v>
      </c>
      <c r="X27" s="24"/>
      <c r="Y27" s="24"/>
      <c r="Z27" s="25">
        <f t="shared" ref="Z27" si="17">SUM(T27:Y27)</f>
        <v>10</v>
      </c>
    </row>
    <row r="28" spans="2:26" ht="14.25" customHeight="1" x14ac:dyDescent="0.2">
      <c r="B28" s="286"/>
      <c r="C28" s="243" t="s">
        <v>105</v>
      </c>
      <c r="D28" s="243" t="s">
        <v>171</v>
      </c>
      <c r="E28" s="7" t="s">
        <v>109</v>
      </c>
      <c r="F28" s="7" t="s">
        <v>17</v>
      </c>
      <c r="G28" s="8" t="s">
        <v>11</v>
      </c>
      <c r="H28" s="8" t="s">
        <v>69</v>
      </c>
      <c r="I28" s="58"/>
      <c r="J28" s="8"/>
      <c r="K28" s="9">
        <v>4</v>
      </c>
      <c r="L28" s="19">
        <f t="shared" si="14"/>
        <v>48</v>
      </c>
      <c r="M28" s="93">
        <f t="shared" si="15"/>
        <v>48</v>
      </c>
      <c r="N28" s="71" t="s">
        <v>54</v>
      </c>
      <c r="O28" s="291"/>
      <c r="P28" s="21"/>
      <c r="Q28" s="22">
        <v>0</v>
      </c>
      <c r="R28" s="23">
        <f t="shared" si="16"/>
        <v>0</v>
      </c>
      <c r="S28" s="21"/>
      <c r="T28" s="24">
        <v>7</v>
      </c>
      <c r="U28" s="24"/>
      <c r="V28" s="24"/>
      <c r="W28" s="24">
        <v>5</v>
      </c>
      <c r="X28" s="24"/>
      <c r="Y28" s="24"/>
      <c r="Z28" s="25">
        <f t="shared" si="4"/>
        <v>12</v>
      </c>
    </row>
    <row r="29" spans="2:26" ht="38.25" x14ac:dyDescent="0.2">
      <c r="B29" s="73" t="s">
        <v>108</v>
      </c>
      <c r="C29" s="244"/>
      <c r="D29" s="244"/>
      <c r="E29" s="7" t="s">
        <v>109</v>
      </c>
      <c r="F29" s="7" t="s">
        <v>17</v>
      </c>
      <c r="G29" s="10" t="s">
        <v>10</v>
      </c>
      <c r="H29" s="8" t="s">
        <v>69</v>
      </c>
      <c r="I29" s="58"/>
      <c r="J29" s="8"/>
      <c r="K29" s="9">
        <v>4</v>
      </c>
      <c r="L29" s="19">
        <f t="shared" si="14"/>
        <v>68</v>
      </c>
      <c r="M29" s="93">
        <f t="shared" si="15"/>
        <v>68</v>
      </c>
      <c r="N29" s="71" t="s">
        <v>41</v>
      </c>
      <c r="O29" s="262"/>
      <c r="P29" s="21"/>
      <c r="Q29" s="22">
        <v>0</v>
      </c>
      <c r="R29" s="23">
        <f t="shared" si="16"/>
        <v>0</v>
      </c>
      <c r="S29" s="21"/>
      <c r="T29" s="24">
        <v>7</v>
      </c>
      <c r="U29" s="24"/>
      <c r="V29" s="24">
        <v>5</v>
      </c>
      <c r="W29" s="24">
        <v>5</v>
      </c>
      <c r="X29" s="24"/>
      <c r="Y29" s="24"/>
      <c r="Z29" s="25">
        <f t="shared" ref="Z29:Z30" si="18">SUM(T29:Y29)</f>
        <v>17</v>
      </c>
    </row>
    <row r="30" spans="2:26" ht="21" customHeight="1" x14ac:dyDescent="0.2">
      <c r="B30" s="284" t="s">
        <v>110</v>
      </c>
      <c r="C30" s="243" t="s">
        <v>104</v>
      </c>
      <c r="D30" s="189" t="s">
        <v>170</v>
      </c>
      <c r="E30" s="7" t="s">
        <v>67</v>
      </c>
      <c r="F30" s="8" t="s">
        <v>17</v>
      </c>
      <c r="G30" s="10" t="s">
        <v>340</v>
      </c>
      <c r="H30" s="8" t="s">
        <v>88</v>
      </c>
      <c r="I30" s="58"/>
      <c r="J30" s="8"/>
      <c r="K30" s="9">
        <v>4</v>
      </c>
      <c r="L30" s="19">
        <f t="shared" si="14"/>
        <v>24</v>
      </c>
      <c r="M30" s="143">
        <f>L30+L31</f>
        <v>40</v>
      </c>
      <c r="N30" s="280" t="s">
        <v>179</v>
      </c>
      <c r="O30" s="281"/>
      <c r="P30" s="21"/>
      <c r="Q30" s="166">
        <v>0</v>
      </c>
      <c r="R30" s="168">
        <f t="shared" si="16"/>
        <v>0</v>
      </c>
      <c r="S30" s="21"/>
      <c r="T30" s="24">
        <v>5</v>
      </c>
      <c r="U30" s="24"/>
      <c r="V30" s="24">
        <v>-2</v>
      </c>
      <c r="W30" s="24">
        <v>3</v>
      </c>
      <c r="X30" s="24"/>
      <c r="Y30" s="24"/>
      <c r="Z30" s="25">
        <f t="shared" si="18"/>
        <v>6</v>
      </c>
    </row>
    <row r="31" spans="2:26" x14ac:dyDescent="0.2">
      <c r="B31" s="285"/>
      <c r="C31" s="244"/>
      <c r="D31" s="190"/>
      <c r="E31" s="7" t="s">
        <v>68</v>
      </c>
      <c r="F31" s="8" t="s">
        <v>17</v>
      </c>
      <c r="G31" s="10" t="s">
        <v>340</v>
      </c>
      <c r="H31" s="8"/>
      <c r="I31" s="58"/>
      <c r="J31" s="8"/>
      <c r="K31" s="9">
        <v>2</v>
      </c>
      <c r="L31" s="19">
        <f t="shared" si="14"/>
        <v>16</v>
      </c>
      <c r="M31" s="144"/>
      <c r="N31" s="287"/>
      <c r="O31" s="288"/>
      <c r="P31" s="21"/>
      <c r="Q31" s="167"/>
      <c r="R31" s="169"/>
      <c r="S31" s="21"/>
      <c r="T31" s="24">
        <v>10</v>
      </c>
      <c r="U31" s="24"/>
      <c r="V31" s="24">
        <v>-2</v>
      </c>
      <c r="W31" s="24"/>
      <c r="X31" s="24"/>
      <c r="Y31" s="24"/>
      <c r="Z31" s="25">
        <f t="shared" ref="Z31:Z32" si="19">SUM(T31:Y31)</f>
        <v>8</v>
      </c>
    </row>
    <row r="32" spans="2:26" x14ac:dyDescent="0.2">
      <c r="B32" s="285"/>
      <c r="C32" s="243" t="s">
        <v>105</v>
      </c>
      <c r="D32" s="189" t="s">
        <v>170</v>
      </c>
      <c r="E32" s="8" t="s">
        <v>67</v>
      </c>
      <c r="F32" s="8" t="s">
        <v>17</v>
      </c>
      <c r="G32" s="10" t="s">
        <v>340</v>
      </c>
      <c r="H32" s="8" t="s">
        <v>69</v>
      </c>
      <c r="I32" s="58"/>
      <c r="J32" s="8"/>
      <c r="K32" s="9">
        <v>4</v>
      </c>
      <c r="L32" s="19">
        <f t="shared" si="14"/>
        <v>32</v>
      </c>
      <c r="M32" s="143">
        <f>L32+L33</f>
        <v>48</v>
      </c>
      <c r="N32" s="287"/>
      <c r="O32" s="288"/>
      <c r="P32" s="21"/>
      <c r="Q32" s="166">
        <v>0</v>
      </c>
      <c r="R32" s="168">
        <f t="shared" ref="R32" si="20">Q32*M32</f>
        <v>0</v>
      </c>
      <c r="S32" s="21"/>
      <c r="T32" s="24">
        <v>5</v>
      </c>
      <c r="U32" s="24"/>
      <c r="V32" s="24">
        <v>-2</v>
      </c>
      <c r="W32" s="24">
        <v>5</v>
      </c>
      <c r="X32" s="24"/>
      <c r="Y32" s="24"/>
      <c r="Z32" s="25">
        <f t="shared" si="19"/>
        <v>8</v>
      </c>
    </row>
    <row r="33" spans="2:26" x14ac:dyDescent="0.2">
      <c r="B33" s="286"/>
      <c r="C33" s="244"/>
      <c r="D33" s="190"/>
      <c r="E33" s="8" t="s">
        <v>68</v>
      </c>
      <c r="F33" s="8" t="s">
        <v>17</v>
      </c>
      <c r="G33" s="10" t="s">
        <v>340</v>
      </c>
      <c r="H33" s="8"/>
      <c r="I33" s="8"/>
      <c r="J33" s="8"/>
      <c r="K33" s="9">
        <v>2</v>
      </c>
      <c r="L33" s="19">
        <f t="shared" si="14"/>
        <v>16</v>
      </c>
      <c r="M33" s="144"/>
      <c r="N33" s="282"/>
      <c r="O33" s="283"/>
      <c r="P33" s="21"/>
      <c r="Q33" s="167"/>
      <c r="R33" s="169"/>
      <c r="S33" s="21"/>
      <c r="T33" s="24">
        <v>10</v>
      </c>
      <c r="U33" s="24"/>
      <c r="V33" s="24">
        <v>-2</v>
      </c>
      <c r="W33" s="24"/>
      <c r="X33" s="24"/>
      <c r="Y33" s="24"/>
      <c r="Z33" s="25">
        <f t="shared" si="4"/>
        <v>8</v>
      </c>
    </row>
    <row r="34" spans="2:26" x14ac:dyDescent="0.2">
      <c r="B34" s="276" t="s">
        <v>111</v>
      </c>
      <c r="C34" s="277"/>
      <c r="D34" s="189" t="s">
        <v>170</v>
      </c>
      <c r="E34" s="8" t="s">
        <v>67</v>
      </c>
      <c r="F34" s="8" t="s">
        <v>17</v>
      </c>
      <c r="G34" s="10" t="s">
        <v>11</v>
      </c>
      <c r="H34" s="8" t="s">
        <v>69</v>
      </c>
      <c r="I34" s="58"/>
      <c r="J34" s="8"/>
      <c r="K34" s="9">
        <v>4</v>
      </c>
      <c r="L34" s="19">
        <f t="shared" si="14"/>
        <v>40</v>
      </c>
      <c r="M34" s="143">
        <f>L34+L35</f>
        <v>60</v>
      </c>
      <c r="N34" s="280" t="s">
        <v>47</v>
      </c>
      <c r="O34" s="281"/>
      <c r="P34" s="21"/>
      <c r="Q34" s="22">
        <v>0</v>
      </c>
      <c r="R34" s="23">
        <f t="shared" si="16"/>
        <v>0</v>
      </c>
      <c r="S34" s="21"/>
      <c r="T34" s="24">
        <v>5</v>
      </c>
      <c r="U34" s="24"/>
      <c r="V34" s="24"/>
      <c r="W34" s="24">
        <v>5</v>
      </c>
      <c r="X34" s="24"/>
      <c r="Y34" s="24"/>
      <c r="Z34" s="25">
        <f t="shared" si="4"/>
        <v>10</v>
      </c>
    </row>
    <row r="35" spans="2:26" x14ac:dyDescent="0.2">
      <c r="B35" s="278"/>
      <c r="C35" s="279"/>
      <c r="D35" s="190"/>
      <c r="E35" s="8" t="s">
        <v>68</v>
      </c>
      <c r="F35" s="8" t="s">
        <v>17</v>
      </c>
      <c r="G35" s="10" t="s">
        <v>11</v>
      </c>
      <c r="H35" s="8"/>
      <c r="I35" s="8"/>
      <c r="J35" s="8"/>
      <c r="K35" s="9">
        <v>2</v>
      </c>
      <c r="L35" s="19">
        <f t="shared" si="14"/>
        <v>20</v>
      </c>
      <c r="M35" s="144"/>
      <c r="N35" s="282"/>
      <c r="O35" s="283"/>
      <c r="P35" s="21"/>
      <c r="Q35" s="22">
        <v>0</v>
      </c>
      <c r="R35" s="23">
        <f t="shared" si="16"/>
        <v>0</v>
      </c>
      <c r="S35" s="21"/>
      <c r="T35" s="24">
        <v>10</v>
      </c>
      <c r="U35" s="24"/>
      <c r="V35" s="24"/>
      <c r="W35" s="24"/>
      <c r="X35" s="24"/>
      <c r="Y35" s="24"/>
      <c r="Z35" s="25">
        <f t="shared" si="4"/>
        <v>10</v>
      </c>
    </row>
    <row r="36" spans="2:26" x14ac:dyDescent="0.2">
      <c r="B36" s="252" t="s">
        <v>157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4"/>
      <c r="Q36" s="17"/>
      <c r="R36" s="17"/>
    </row>
    <row r="37" spans="2:26" x14ac:dyDescent="0.2">
      <c r="B37" s="249" t="s">
        <v>128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1"/>
      <c r="Q37" s="17"/>
      <c r="R37" s="17"/>
    </row>
    <row r="38" spans="2:26" x14ac:dyDescent="0.2">
      <c r="B38" s="249" t="s">
        <v>140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1"/>
      <c r="Q38" s="18">
        <f>SUM(Q5:Q36)</f>
        <v>1</v>
      </c>
      <c r="R38" s="18">
        <f>SUM(R5:R36)</f>
        <v>0</v>
      </c>
    </row>
    <row r="39" spans="2:26" x14ac:dyDescent="0.2">
      <c r="B39" s="11"/>
      <c r="C39" s="11"/>
      <c r="D39" s="11"/>
      <c r="E39" s="11"/>
      <c r="F39" s="11"/>
      <c r="G39" s="12"/>
      <c r="H39" s="11"/>
      <c r="I39" s="13"/>
      <c r="J39" s="13"/>
      <c r="K39" s="14"/>
      <c r="L39" s="15"/>
      <c r="M39" s="15"/>
      <c r="N39" s="16"/>
      <c r="O39" s="16"/>
    </row>
    <row r="40" spans="2:26" x14ac:dyDescent="0.2">
      <c r="B40" s="193" t="s">
        <v>137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5"/>
    </row>
    <row r="41" spans="2:26" x14ac:dyDescent="0.2">
      <c r="B41" s="186" t="s">
        <v>139</v>
      </c>
      <c r="C41" s="187"/>
      <c r="D41" s="186" t="s">
        <v>174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7"/>
    </row>
    <row r="42" spans="2:26" x14ac:dyDescent="0.2">
      <c r="B42" s="290" t="s">
        <v>141</v>
      </c>
      <c r="C42" s="290"/>
      <c r="D42" s="201" t="s">
        <v>175</v>
      </c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02"/>
    </row>
  </sheetData>
  <mergeCells count="95">
    <mergeCell ref="D41:O41"/>
    <mergeCell ref="D42:O42"/>
    <mergeCell ref="D24:D25"/>
    <mergeCell ref="B40:O40"/>
    <mergeCell ref="B41:C41"/>
    <mergeCell ref="B42:C42"/>
    <mergeCell ref="B24:C25"/>
    <mergeCell ref="O24:O25"/>
    <mergeCell ref="B27:B28"/>
    <mergeCell ref="C28:C29"/>
    <mergeCell ref="O27:O29"/>
    <mergeCell ref="D28:D29"/>
    <mergeCell ref="D30:D31"/>
    <mergeCell ref="D32:D33"/>
    <mergeCell ref="D34:D35"/>
    <mergeCell ref="B38:O38"/>
    <mergeCell ref="Q30:Q31"/>
    <mergeCell ref="R30:R31"/>
    <mergeCell ref="Q32:Q33"/>
    <mergeCell ref="R32:R33"/>
    <mergeCell ref="B34:C35"/>
    <mergeCell ref="M34:M35"/>
    <mergeCell ref="N34:O35"/>
    <mergeCell ref="B30:B33"/>
    <mergeCell ref="C30:C31"/>
    <mergeCell ref="C32:C33"/>
    <mergeCell ref="N30:O33"/>
    <mergeCell ref="M30:M31"/>
    <mergeCell ref="M32:M33"/>
    <mergeCell ref="R18:R19"/>
    <mergeCell ref="N16:O17"/>
    <mergeCell ref="N18:O19"/>
    <mergeCell ref="B20:B23"/>
    <mergeCell ref="C20:C21"/>
    <mergeCell ref="M20:M21"/>
    <mergeCell ref="Q20:Q21"/>
    <mergeCell ref="R20:R21"/>
    <mergeCell ref="C22:C23"/>
    <mergeCell ref="M22:M23"/>
    <mergeCell ref="Q22:Q23"/>
    <mergeCell ref="R22:R23"/>
    <mergeCell ref="N20:O23"/>
    <mergeCell ref="B16:B19"/>
    <mergeCell ref="C16:C17"/>
    <mergeCell ref="C18:C19"/>
    <mergeCell ref="T2:Z2"/>
    <mergeCell ref="W3:W4"/>
    <mergeCell ref="X3:X4"/>
    <mergeCell ref="Y3:Y4"/>
    <mergeCell ref="Z3:Z4"/>
    <mergeCell ref="T3:T4"/>
    <mergeCell ref="U3:U4"/>
    <mergeCell ref="V3:V4"/>
    <mergeCell ref="R16:R17"/>
    <mergeCell ref="B6:C6"/>
    <mergeCell ref="N6:O6"/>
    <mergeCell ref="D16:D19"/>
    <mergeCell ref="Q2:R2"/>
    <mergeCell ref="Q3:Q4"/>
    <mergeCell ref="R3:R4"/>
    <mergeCell ref="E3:E4"/>
    <mergeCell ref="F3:F4"/>
    <mergeCell ref="M18:M19"/>
    <mergeCell ref="Q18:Q19"/>
    <mergeCell ref="N14:N15"/>
    <mergeCell ref="O10:O15"/>
    <mergeCell ref="M16:M17"/>
    <mergeCell ref="Q16:Q17"/>
    <mergeCell ref="N8:O9"/>
    <mergeCell ref="B37:O37"/>
    <mergeCell ref="B36:O36"/>
    <mergeCell ref="B14:C15"/>
    <mergeCell ref="E12:E13"/>
    <mergeCell ref="B10:C13"/>
    <mergeCell ref="N10:N13"/>
    <mergeCell ref="D10:D13"/>
    <mergeCell ref="D20:D21"/>
    <mergeCell ref="D22:D23"/>
    <mergeCell ref="B2:O2"/>
    <mergeCell ref="B3:C4"/>
    <mergeCell ref="K3:K4"/>
    <mergeCell ref="L3:L4"/>
    <mergeCell ref="N3:O4"/>
    <mergeCell ref="G3:G4"/>
    <mergeCell ref="H3:H4"/>
    <mergeCell ref="I3:J3"/>
    <mergeCell ref="M3:M4"/>
    <mergeCell ref="D3:D4"/>
    <mergeCell ref="B5:C5"/>
    <mergeCell ref="N5:O5"/>
    <mergeCell ref="E10:E11"/>
    <mergeCell ref="E8:E9"/>
    <mergeCell ref="F8:F9"/>
    <mergeCell ref="B8:C9"/>
    <mergeCell ref="D8:D9"/>
  </mergeCells>
  <pageMargins left="0.12" right="0.2" top="0.75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C38"/>
  <sheetViews>
    <sheetView workbookViewId="0"/>
  </sheetViews>
  <sheetFormatPr defaultRowHeight="12.75" x14ac:dyDescent="0.2"/>
  <cols>
    <col min="1" max="1" width="1.85546875" style="17" customWidth="1"/>
    <col min="2" max="2" width="11.28515625" style="17" customWidth="1"/>
    <col min="3" max="3" width="16.5703125" style="17" customWidth="1"/>
    <col min="4" max="4" width="14.7109375" style="17" customWidth="1"/>
    <col min="5" max="5" width="16.7109375" style="17" customWidth="1"/>
    <col min="6" max="6" width="15.28515625" style="17" customWidth="1"/>
    <col min="7" max="7" width="9.140625" style="17"/>
    <col min="8" max="8" width="13" style="17" customWidth="1"/>
    <col min="9" max="9" width="14.28515625" style="17" customWidth="1"/>
    <col min="10" max="11" width="9.140625" style="17"/>
    <col min="12" max="12" width="11.42578125" style="17" customWidth="1"/>
    <col min="13" max="15" width="9.140625" style="17"/>
    <col min="16" max="16" width="2" style="17" customWidth="1"/>
    <col min="17" max="18" width="9.140625" style="17"/>
    <col min="19" max="19" width="1.5703125" style="17" customWidth="1"/>
    <col min="20" max="16384" width="9.140625" style="17"/>
  </cols>
  <sheetData>
    <row r="1" spans="2:26" ht="8.25" customHeight="1" x14ac:dyDescent="0.2"/>
    <row r="2" spans="2:26" ht="15.75" x14ac:dyDescent="0.25">
      <c r="B2" s="147" t="s">
        <v>112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294" t="s">
        <v>9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6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210" t="s">
        <v>59</v>
      </c>
      <c r="C8" s="38" t="s">
        <v>56</v>
      </c>
      <c r="D8" s="38" t="s">
        <v>168</v>
      </c>
      <c r="E8" s="38" t="s">
        <v>61</v>
      </c>
      <c r="F8" s="38" t="s">
        <v>12</v>
      </c>
      <c r="G8" s="38" t="s">
        <v>10</v>
      </c>
      <c r="H8" s="41"/>
      <c r="I8" s="38" t="s">
        <v>62</v>
      </c>
      <c r="J8" s="38"/>
      <c r="K8" s="41">
        <v>4</v>
      </c>
      <c r="L8" s="19">
        <f t="shared" ref="L8:L16" si="0">Z8*K8</f>
        <v>92</v>
      </c>
      <c r="M8" s="93">
        <f t="shared" ref="M8:M11" si="1">L8</f>
        <v>92</v>
      </c>
      <c r="N8" s="137" t="s">
        <v>8</v>
      </c>
      <c r="O8" s="138"/>
      <c r="P8" s="45"/>
      <c r="Q8" s="22">
        <v>0</v>
      </c>
      <c r="R8" s="23">
        <f t="shared" ref="R8:R11" si="2">Q8*M8</f>
        <v>0</v>
      </c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9" si="3">SUM(T8:Y8)</f>
        <v>23</v>
      </c>
    </row>
    <row r="9" spans="2:26" x14ac:dyDescent="0.2">
      <c r="B9" s="211"/>
      <c r="C9" s="38" t="s">
        <v>113</v>
      </c>
      <c r="D9" s="38" t="s">
        <v>168</v>
      </c>
      <c r="E9" s="38" t="s">
        <v>61</v>
      </c>
      <c r="F9" s="38" t="s">
        <v>13</v>
      </c>
      <c r="G9" s="38" t="s">
        <v>10</v>
      </c>
      <c r="H9" s="41"/>
      <c r="I9" s="38" t="s">
        <v>62</v>
      </c>
      <c r="J9" s="38"/>
      <c r="K9" s="41">
        <v>4</v>
      </c>
      <c r="L9" s="19">
        <f t="shared" si="0"/>
        <v>80</v>
      </c>
      <c r="M9" s="93">
        <f t="shared" si="1"/>
        <v>80</v>
      </c>
      <c r="N9" s="216"/>
      <c r="O9" s="217"/>
      <c r="P9" s="45"/>
      <c r="Q9" s="22">
        <v>0</v>
      </c>
      <c r="R9" s="23">
        <f t="shared" si="2"/>
        <v>0</v>
      </c>
      <c r="T9" s="24">
        <v>10</v>
      </c>
      <c r="U9" s="24">
        <v>2</v>
      </c>
      <c r="V9" s="24">
        <v>5</v>
      </c>
      <c r="W9" s="24"/>
      <c r="X9" s="24">
        <v>3</v>
      </c>
      <c r="Y9" s="24"/>
      <c r="Z9" s="25">
        <f t="shared" si="3"/>
        <v>20</v>
      </c>
    </row>
    <row r="10" spans="2:26" x14ac:dyDescent="0.2">
      <c r="B10" s="133" t="s">
        <v>83</v>
      </c>
      <c r="C10" s="134"/>
      <c r="D10" s="141" t="s">
        <v>168</v>
      </c>
      <c r="E10" s="141" t="s">
        <v>101</v>
      </c>
      <c r="F10" s="38" t="s">
        <v>13</v>
      </c>
      <c r="G10" s="38" t="s">
        <v>14</v>
      </c>
      <c r="H10" s="38" t="s">
        <v>65</v>
      </c>
      <c r="I10" s="38" t="s">
        <v>62</v>
      </c>
      <c r="J10" s="38"/>
      <c r="K10" s="41">
        <v>4</v>
      </c>
      <c r="L10" s="19">
        <f t="shared" si="0"/>
        <v>72</v>
      </c>
      <c r="M10" s="93">
        <f t="shared" si="1"/>
        <v>72</v>
      </c>
      <c r="N10" s="137" t="s">
        <v>8</v>
      </c>
      <c r="O10" s="138"/>
      <c r="P10" s="45"/>
      <c r="Q10" s="22">
        <v>0</v>
      </c>
      <c r="R10" s="23">
        <f t="shared" si="2"/>
        <v>0</v>
      </c>
      <c r="T10" s="24">
        <v>10</v>
      </c>
      <c r="U10" s="24">
        <v>2</v>
      </c>
      <c r="V10" s="24"/>
      <c r="W10" s="24">
        <v>3</v>
      </c>
      <c r="X10" s="24">
        <v>3</v>
      </c>
      <c r="Y10" s="24"/>
      <c r="Z10" s="25">
        <f t="shared" ref="Z10:Z16" si="4">SUM(T10:Y10)</f>
        <v>18</v>
      </c>
    </row>
    <row r="11" spans="2:26" x14ac:dyDescent="0.2">
      <c r="B11" s="292"/>
      <c r="C11" s="293"/>
      <c r="D11" s="142"/>
      <c r="E11" s="142"/>
      <c r="F11" s="38" t="s">
        <v>17</v>
      </c>
      <c r="G11" s="38" t="s">
        <v>14</v>
      </c>
      <c r="H11" s="38" t="s">
        <v>65</v>
      </c>
      <c r="I11" s="38" t="s">
        <v>62</v>
      </c>
      <c r="J11" s="38"/>
      <c r="K11" s="41">
        <v>4</v>
      </c>
      <c r="L11" s="19">
        <f t="shared" si="0"/>
        <v>64</v>
      </c>
      <c r="M11" s="93">
        <f t="shared" si="1"/>
        <v>64</v>
      </c>
      <c r="N11" s="216"/>
      <c r="O11" s="217"/>
      <c r="P11" s="45"/>
      <c r="Q11" s="22">
        <v>0</v>
      </c>
      <c r="R11" s="23">
        <f t="shared" si="2"/>
        <v>0</v>
      </c>
      <c r="T11" s="24">
        <v>10</v>
      </c>
      <c r="U11" s="24"/>
      <c r="V11" s="24"/>
      <c r="W11" s="24">
        <v>3</v>
      </c>
      <c r="X11" s="24">
        <v>3</v>
      </c>
      <c r="Y11" s="24"/>
      <c r="Z11" s="25">
        <f t="shared" si="4"/>
        <v>16</v>
      </c>
    </row>
    <row r="12" spans="2:26" x14ac:dyDescent="0.2">
      <c r="B12" s="222" t="s">
        <v>114</v>
      </c>
      <c r="C12" s="141" t="s">
        <v>115</v>
      </c>
      <c r="D12" s="141" t="s">
        <v>172</v>
      </c>
      <c r="E12" s="38" t="s">
        <v>67</v>
      </c>
      <c r="F12" s="38" t="s">
        <v>17</v>
      </c>
      <c r="G12" s="38" t="s">
        <v>14</v>
      </c>
      <c r="H12" s="38" t="s">
        <v>69</v>
      </c>
      <c r="I12" s="22"/>
      <c r="J12" s="22"/>
      <c r="K12" s="41">
        <v>6</v>
      </c>
      <c r="L12" s="19">
        <f t="shared" si="0"/>
        <v>60</v>
      </c>
      <c r="M12" s="143">
        <f>L12+L13</f>
        <v>132</v>
      </c>
      <c r="N12" s="137" t="s">
        <v>180</v>
      </c>
      <c r="O12" s="183"/>
      <c r="P12" s="45"/>
      <c r="Q12" s="166">
        <v>0</v>
      </c>
      <c r="R12" s="168">
        <f t="shared" ref="R12" si="5">Q12*M12</f>
        <v>0</v>
      </c>
      <c r="T12" s="24">
        <v>5</v>
      </c>
      <c r="U12" s="24"/>
      <c r="V12" s="24"/>
      <c r="W12" s="24">
        <v>5</v>
      </c>
      <c r="X12" s="24"/>
      <c r="Y12" s="24"/>
      <c r="Z12" s="25">
        <f t="shared" si="4"/>
        <v>10</v>
      </c>
    </row>
    <row r="13" spans="2:26" x14ac:dyDescent="0.2">
      <c r="B13" s="223"/>
      <c r="C13" s="142"/>
      <c r="D13" s="142"/>
      <c r="E13" s="38" t="s">
        <v>68</v>
      </c>
      <c r="F13" s="38" t="s">
        <v>13</v>
      </c>
      <c r="G13" s="38" t="s">
        <v>14</v>
      </c>
      <c r="H13" s="38"/>
      <c r="I13" s="38"/>
      <c r="J13" s="22"/>
      <c r="K13" s="38">
        <v>6</v>
      </c>
      <c r="L13" s="19">
        <f t="shared" si="0"/>
        <v>72</v>
      </c>
      <c r="M13" s="144"/>
      <c r="N13" s="139"/>
      <c r="O13" s="225"/>
      <c r="P13" s="45"/>
      <c r="Q13" s="167"/>
      <c r="R13" s="169"/>
      <c r="T13" s="24">
        <v>10</v>
      </c>
      <c r="U13" s="24">
        <v>2</v>
      </c>
      <c r="V13" s="24"/>
      <c r="W13" s="24"/>
      <c r="X13" s="24"/>
      <c r="Y13" s="24"/>
      <c r="Z13" s="25">
        <f t="shared" si="4"/>
        <v>12</v>
      </c>
    </row>
    <row r="14" spans="2:26" x14ac:dyDescent="0.2">
      <c r="B14" s="223"/>
      <c r="C14" s="141" t="s">
        <v>113</v>
      </c>
      <c r="D14" s="141" t="s">
        <v>170</v>
      </c>
      <c r="E14" s="38" t="s">
        <v>67</v>
      </c>
      <c r="F14" s="38" t="s">
        <v>17</v>
      </c>
      <c r="G14" s="38" t="s">
        <v>14</v>
      </c>
      <c r="H14" s="38" t="s">
        <v>69</v>
      </c>
      <c r="I14" s="38"/>
      <c r="J14" s="38"/>
      <c r="K14" s="41">
        <v>4</v>
      </c>
      <c r="L14" s="19">
        <f t="shared" si="0"/>
        <v>40</v>
      </c>
      <c r="M14" s="143">
        <f>L14+L15</f>
        <v>64</v>
      </c>
      <c r="N14" s="139"/>
      <c r="O14" s="225"/>
      <c r="P14" s="45"/>
      <c r="Q14" s="166">
        <v>0</v>
      </c>
      <c r="R14" s="168">
        <f t="shared" ref="R14" si="6">Q14*M14</f>
        <v>0</v>
      </c>
      <c r="T14" s="24">
        <v>5</v>
      </c>
      <c r="U14" s="24"/>
      <c r="V14" s="24"/>
      <c r="W14" s="24">
        <v>5</v>
      </c>
      <c r="X14" s="24"/>
      <c r="Y14" s="24"/>
      <c r="Z14" s="25">
        <f t="shared" si="4"/>
        <v>10</v>
      </c>
    </row>
    <row r="15" spans="2:26" x14ac:dyDescent="0.2">
      <c r="B15" s="224"/>
      <c r="C15" s="142"/>
      <c r="D15" s="142"/>
      <c r="E15" s="38" t="s">
        <v>68</v>
      </c>
      <c r="F15" s="38" t="s">
        <v>13</v>
      </c>
      <c r="G15" s="38" t="s">
        <v>14</v>
      </c>
      <c r="H15" s="38"/>
      <c r="I15" s="38"/>
      <c r="J15" s="38"/>
      <c r="K15" s="41">
        <v>2</v>
      </c>
      <c r="L15" s="19">
        <f t="shared" si="0"/>
        <v>24</v>
      </c>
      <c r="M15" s="144"/>
      <c r="N15" s="184"/>
      <c r="O15" s="185"/>
      <c r="P15" s="45"/>
      <c r="Q15" s="167"/>
      <c r="R15" s="169"/>
      <c r="T15" s="24">
        <v>10</v>
      </c>
      <c r="U15" s="24">
        <v>2</v>
      </c>
      <c r="V15" s="24"/>
      <c r="W15" s="24"/>
      <c r="X15" s="24"/>
      <c r="Y15" s="24"/>
      <c r="Z15" s="25">
        <f t="shared" si="4"/>
        <v>12</v>
      </c>
    </row>
    <row r="16" spans="2:26" s="4" customFormat="1" ht="14.25" x14ac:dyDescent="0.2">
      <c r="B16" s="186" t="s">
        <v>72</v>
      </c>
      <c r="C16" s="187"/>
      <c r="D16" s="78"/>
      <c r="E16" s="20" t="s">
        <v>73</v>
      </c>
      <c r="F16" s="20"/>
      <c r="G16" s="20"/>
      <c r="H16" s="20"/>
      <c r="I16" s="20"/>
      <c r="J16" s="20"/>
      <c r="K16" s="3">
        <v>1</v>
      </c>
      <c r="L16" s="19">
        <f t="shared" si="0"/>
        <v>50</v>
      </c>
      <c r="M16" s="93">
        <f t="shared" ref="M16" si="7">L16</f>
        <v>50</v>
      </c>
      <c r="N16" s="203" t="s">
        <v>51</v>
      </c>
      <c r="O16" s="297"/>
      <c r="P16" s="21"/>
      <c r="Q16" s="22">
        <v>0</v>
      </c>
      <c r="R16" s="23">
        <f>Q16*M16</f>
        <v>0</v>
      </c>
      <c r="S16" s="21"/>
      <c r="T16" s="24">
        <v>50</v>
      </c>
      <c r="U16" s="24"/>
      <c r="V16" s="24"/>
      <c r="W16" s="24"/>
      <c r="X16" s="24"/>
      <c r="Y16" s="24"/>
      <c r="Z16" s="25">
        <f t="shared" si="4"/>
        <v>50</v>
      </c>
    </row>
    <row r="17" spans="2:27" customFormat="1" ht="15" x14ac:dyDescent="0.25">
      <c r="B17" s="61" t="s">
        <v>40</v>
      </c>
      <c r="C17" s="62"/>
      <c r="D17" s="62"/>
      <c r="E17" s="63"/>
      <c r="F17" s="63"/>
      <c r="G17" s="63"/>
      <c r="H17" s="63"/>
      <c r="I17" s="63"/>
      <c r="J17" s="63"/>
      <c r="K17" s="64"/>
      <c r="L17" s="65"/>
      <c r="M17" s="65"/>
      <c r="N17" s="65"/>
      <c r="O17" s="66"/>
      <c r="T17" s="53"/>
      <c r="U17" s="54"/>
      <c r="V17" s="54"/>
      <c r="W17" s="54"/>
      <c r="X17" s="54"/>
      <c r="Y17" s="54"/>
      <c r="Z17" s="55"/>
    </row>
    <row r="18" spans="2:27" ht="25.5" x14ac:dyDescent="0.2">
      <c r="B18" s="198" t="s">
        <v>63</v>
      </c>
      <c r="C18" s="200"/>
      <c r="D18" s="67" t="s">
        <v>169</v>
      </c>
      <c r="E18" s="38" t="s">
        <v>63</v>
      </c>
      <c r="F18" s="38" t="s">
        <v>17</v>
      </c>
      <c r="G18" s="38" t="s">
        <v>14</v>
      </c>
      <c r="H18" s="41" t="s">
        <v>69</v>
      </c>
      <c r="I18" s="43"/>
      <c r="J18" s="43"/>
      <c r="K18" s="41">
        <v>4</v>
      </c>
      <c r="L18" s="19">
        <f t="shared" ref="L18:L21" si="8">Z18*K18</f>
        <v>52</v>
      </c>
      <c r="M18" s="93">
        <f t="shared" ref="M18:M21" si="9">L18</f>
        <v>52</v>
      </c>
      <c r="N18" s="218" t="s">
        <v>41</v>
      </c>
      <c r="O18" s="219"/>
      <c r="P18" s="45"/>
      <c r="Q18" s="22">
        <v>0</v>
      </c>
      <c r="R18" s="23">
        <f>Q18*M18</f>
        <v>0</v>
      </c>
      <c r="T18" s="24">
        <v>8</v>
      </c>
      <c r="U18" s="24"/>
      <c r="V18" s="24"/>
      <c r="W18" s="24">
        <v>5</v>
      </c>
      <c r="X18" s="24"/>
      <c r="Y18" s="24"/>
      <c r="Z18" s="25">
        <f>SUM(T18:Y18)</f>
        <v>13</v>
      </c>
    </row>
    <row r="19" spans="2:27" ht="25.5" x14ac:dyDescent="0.2">
      <c r="B19" s="133" t="s">
        <v>116</v>
      </c>
      <c r="C19" s="134"/>
      <c r="D19" s="47" t="s">
        <v>377</v>
      </c>
      <c r="E19" s="38" t="s">
        <v>182</v>
      </c>
      <c r="F19" s="38" t="s">
        <v>12</v>
      </c>
      <c r="G19" s="38" t="s">
        <v>14</v>
      </c>
      <c r="H19" s="38"/>
      <c r="I19" s="38" t="s">
        <v>42</v>
      </c>
      <c r="J19" s="38"/>
      <c r="K19" s="38">
        <v>4</v>
      </c>
      <c r="L19" s="19">
        <f t="shared" si="8"/>
        <v>72</v>
      </c>
      <c r="M19" s="93">
        <f t="shared" si="9"/>
        <v>72</v>
      </c>
      <c r="N19" s="137" t="s">
        <v>22</v>
      </c>
      <c r="O19" s="138"/>
      <c r="P19" s="45"/>
      <c r="Q19" s="22">
        <v>0</v>
      </c>
      <c r="R19" s="23">
        <f t="shared" ref="R19:R21" si="10">Q19*M19</f>
        <v>0</v>
      </c>
      <c r="T19" s="24">
        <v>10</v>
      </c>
      <c r="U19" s="24">
        <v>5</v>
      </c>
      <c r="V19" s="24"/>
      <c r="W19" s="24"/>
      <c r="X19" s="24">
        <v>3</v>
      </c>
      <c r="Y19" s="24"/>
      <c r="Z19" s="25">
        <f t="shared" ref="Z19" si="11">SUM(T19:Y19)</f>
        <v>18</v>
      </c>
    </row>
    <row r="20" spans="2:27" x14ac:dyDescent="0.2">
      <c r="B20" s="240" t="s">
        <v>44</v>
      </c>
      <c r="C20" s="240"/>
      <c r="D20" s="82"/>
      <c r="E20" s="41" t="s">
        <v>37</v>
      </c>
      <c r="F20" s="41"/>
      <c r="G20" s="40"/>
      <c r="H20" s="41"/>
      <c r="I20" s="43"/>
      <c r="J20" s="43"/>
      <c r="K20" s="41">
        <v>1</v>
      </c>
      <c r="L20" s="19">
        <f t="shared" si="8"/>
        <v>70</v>
      </c>
      <c r="M20" s="93">
        <f t="shared" si="9"/>
        <v>70</v>
      </c>
      <c r="N20" s="310" t="s">
        <v>22</v>
      </c>
      <c r="O20" s="311"/>
      <c r="P20" s="45"/>
      <c r="Q20" s="22">
        <v>0</v>
      </c>
      <c r="R20" s="23">
        <f t="shared" si="10"/>
        <v>0</v>
      </c>
      <c r="T20" s="24">
        <v>70</v>
      </c>
      <c r="U20" s="24"/>
      <c r="V20" s="24"/>
      <c r="W20" s="24"/>
      <c r="X20" s="24"/>
      <c r="Y20" s="24"/>
      <c r="Z20" s="25">
        <f>SUM(T20:Y20)</f>
        <v>70</v>
      </c>
    </row>
    <row r="21" spans="2:27" x14ac:dyDescent="0.2">
      <c r="B21" s="186" t="s">
        <v>117</v>
      </c>
      <c r="C21" s="187"/>
      <c r="D21" s="77"/>
      <c r="E21" s="41" t="s">
        <v>19</v>
      </c>
      <c r="F21" s="38"/>
      <c r="G21" s="39"/>
      <c r="H21" s="38"/>
      <c r="I21" s="22"/>
      <c r="J21" s="22"/>
      <c r="K21" s="38">
        <v>1</v>
      </c>
      <c r="L21" s="19">
        <f t="shared" si="8"/>
        <v>5</v>
      </c>
      <c r="M21" s="93">
        <f t="shared" si="9"/>
        <v>5</v>
      </c>
      <c r="N21" s="310" t="s">
        <v>118</v>
      </c>
      <c r="O21" s="311"/>
      <c r="P21" s="45"/>
      <c r="Q21" s="22">
        <v>0</v>
      </c>
      <c r="R21" s="23">
        <f t="shared" si="10"/>
        <v>0</v>
      </c>
      <c r="T21" s="24">
        <v>5</v>
      </c>
      <c r="U21" s="24"/>
      <c r="V21" s="24"/>
      <c r="W21" s="24"/>
      <c r="X21" s="24"/>
      <c r="Y21" s="24"/>
      <c r="Z21" s="25">
        <f>SUM(T21:Y21)</f>
        <v>5</v>
      </c>
    </row>
    <row r="22" spans="2:27" ht="15.75" x14ac:dyDescent="0.2">
      <c r="B22" s="307" t="s">
        <v>45</v>
      </c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9"/>
      <c r="P22" s="45"/>
    </row>
    <row r="23" spans="2:27" x14ac:dyDescent="0.2">
      <c r="B23" s="249" t="s">
        <v>119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1"/>
      <c r="Q23" s="18">
        <f>SUM(Q5:Q22)</f>
        <v>1</v>
      </c>
      <c r="R23" s="18">
        <f>SUM(R5:R22)</f>
        <v>0</v>
      </c>
    </row>
    <row r="25" spans="2:27" customFormat="1" ht="15.75" x14ac:dyDescent="0.25">
      <c r="B25" s="304" t="s">
        <v>120</v>
      </c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6"/>
      <c r="R25" s="102"/>
      <c r="S25" s="102"/>
      <c r="T25" s="102"/>
      <c r="U25" s="102"/>
      <c r="V25" s="102"/>
      <c r="W25" s="102"/>
      <c r="X25" s="102"/>
      <c r="Y25" s="102"/>
      <c r="Z25" s="102"/>
      <c r="AA25" s="102"/>
    </row>
    <row r="26" spans="2:27" customFormat="1" ht="15" customHeight="1" x14ac:dyDescent="0.25">
      <c r="B26" s="150" t="s">
        <v>3</v>
      </c>
      <c r="C26" s="151"/>
      <c r="D26" s="145" t="s">
        <v>167</v>
      </c>
      <c r="E26" s="158" t="s">
        <v>4</v>
      </c>
      <c r="F26" s="158" t="s">
        <v>0</v>
      </c>
      <c r="G26" s="158" t="s">
        <v>1</v>
      </c>
      <c r="H26" s="158" t="s">
        <v>7</v>
      </c>
      <c r="I26" s="160" t="s">
        <v>25</v>
      </c>
      <c r="J26" s="160"/>
      <c r="K26" s="145" t="s">
        <v>5</v>
      </c>
      <c r="L26" s="145" t="s">
        <v>70</v>
      </c>
      <c r="M26" s="145" t="s">
        <v>71</v>
      </c>
      <c r="N26" s="154" t="s">
        <v>6</v>
      </c>
      <c r="O26" s="155"/>
      <c r="P26" s="103"/>
      <c r="R26" s="102"/>
      <c r="S26" s="102"/>
      <c r="T26" s="298" t="s">
        <v>28</v>
      </c>
      <c r="U26" s="298" t="s">
        <v>0</v>
      </c>
      <c r="V26" s="298" t="s">
        <v>1</v>
      </c>
      <c r="W26" s="298" t="s">
        <v>29</v>
      </c>
      <c r="X26" s="298" t="s">
        <v>30</v>
      </c>
      <c r="Y26" s="298" t="s">
        <v>31</v>
      </c>
      <c r="Z26" s="298" t="s">
        <v>121</v>
      </c>
      <c r="AA26" s="102"/>
    </row>
    <row r="27" spans="2:27" customFormat="1" ht="15" x14ac:dyDescent="0.25">
      <c r="B27" s="152"/>
      <c r="C27" s="153"/>
      <c r="D27" s="146"/>
      <c r="E27" s="159"/>
      <c r="F27" s="159"/>
      <c r="G27" s="159"/>
      <c r="H27" s="159"/>
      <c r="I27" s="2" t="s">
        <v>30</v>
      </c>
      <c r="J27" s="2" t="s">
        <v>31</v>
      </c>
      <c r="K27" s="146"/>
      <c r="L27" s="146"/>
      <c r="M27" s="146"/>
      <c r="N27" s="156"/>
      <c r="O27" s="157"/>
      <c r="P27" s="103"/>
      <c r="R27" s="102"/>
      <c r="S27" s="102"/>
      <c r="T27" s="299"/>
      <c r="U27" s="299"/>
      <c r="V27" s="299"/>
      <c r="W27" s="299"/>
      <c r="X27" s="299"/>
      <c r="Y27" s="299"/>
      <c r="Z27" s="299"/>
      <c r="AA27" s="102"/>
    </row>
    <row r="28" spans="2:27" x14ac:dyDescent="0.2">
      <c r="B28" s="174" t="s">
        <v>122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6"/>
      <c r="P28" s="103"/>
      <c r="R28" s="115"/>
      <c r="S28" s="115"/>
      <c r="T28" s="116"/>
      <c r="U28" s="117"/>
      <c r="V28" s="117"/>
      <c r="W28" s="117"/>
      <c r="X28" s="117"/>
      <c r="Y28" s="117"/>
      <c r="Z28" s="89"/>
      <c r="AA28" s="115"/>
    </row>
    <row r="29" spans="2:27" ht="15" customHeight="1" x14ac:dyDescent="0.2">
      <c r="B29" s="186" t="s">
        <v>123</v>
      </c>
      <c r="C29" s="187"/>
      <c r="D29" s="78" t="s">
        <v>168</v>
      </c>
      <c r="E29" s="38" t="s">
        <v>61</v>
      </c>
      <c r="F29" s="38" t="s">
        <v>12</v>
      </c>
      <c r="G29" s="38" t="s">
        <v>10</v>
      </c>
      <c r="H29" s="38"/>
      <c r="I29" s="86" t="s">
        <v>62</v>
      </c>
      <c r="J29" s="86"/>
      <c r="K29" s="19">
        <v>4</v>
      </c>
      <c r="L29" s="19">
        <f t="shared" ref="L29:L33" si="12">Z29*K29</f>
        <v>92</v>
      </c>
      <c r="M29" s="93">
        <f t="shared" ref="M29:M33" si="13">L29</f>
        <v>92</v>
      </c>
      <c r="N29" s="206" t="s">
        <v>54</v>
      </c>
      <c r="O29" s="204"/>
      <c r="P29" s="118"/>
      <c r="Q29" s="119">
        <v>0</v>
      </c>
      <c r="R29" s="23">
        <f t="shared" ref="R29:R33" si="14">Q29*M29</f>
        <v>0</v>
      </c>
      <c r="S29" s="115"/>
      <c r="T29" s="120">
        <v>10</v>
      </c>
      <c r="U29" s="120">
        <v>5</v>
      </c>
      <c r="V29" s="120">
        <v>5</v>
      </c>
      <c r="W29" s="120"/>
      <c r="X29" s="120">
        <v>3</v>
      </c>
      <c r="Y29" s="120"/>
      <c r="Z29" s="120">
        <f>SUM(T29:Y29)</f>
        <v>23</v>
      </c>
      <c r="AA29" s="115"/>
    </row>
    <row r="30" spans="2:27" x14ac:dyDescent="0.2">
      <c r="B30" s="133" t="s">
        <v>124</v>
      </c>
      <c r="C30" s="134"/>
      <c r="D30" s="141" t="s">
        <v>168</v>
      </c>
      <c r="E30" s="141" t="s">
        <v>101</v>
      </c>
      <c r="F30" s="38" t="s">
        <v>13</v>
      </c>
      <c r="G30" s="38" t="s">
        <v>11</v>
      </c>
      <c r="H30" s="38" t="s">
        <v>65</v>
      </c>
      <c r="I30" s="86" t="s">
        <v>62</v>
      </c>
      <c r="J30" s="86"/>
      <c r="K30" s="19">
        <v>4</v>
      </c>
      <c r="L30" s="19">
        <f t="shared" si="12"/>
        <v>72</v>
      </c>
      <c r="M30" s="93">
        <f t="shared" si="13"/>
        <v>72</v>
      </c>
      <c r="N30" s="300" t="s">
        <v>47</v>
      </c>
      <c r="O30" s="301"/>
      <c r="Q30" s="119">
        <v>0</v>
      </c>
      <c r="R30" s="23">
        <f t="shared" si="14"/>
        <v>0</v>
      </c>
      <c r="S30" s="115"/>
      <c r="T30" s="120">
        <v>10</v>
      </c>
      <c r="U30" s="120">
        <v>2</v>
      </c>
      <c r="V30" s="120"/>
      <c r="W30" s="120">
        <v>3</v>
      </c>
      <c r="X30" s="120">
        <v>3</v>
      </c>
      <c r="Y30" s="120"/>
      <c r="Z30" s="120">
        <f t="shared" ref="Z30:Z33" si="15">SUM(T30:Y30)</f>
        <v>18</v>
      </c>
    </row>
    <row r="31" spans="2:27" x14ac:dyDescent="0.2">
      <c r="B31" s="292"/>
      <c r="C31" s="293"/>
      <c r="D31" s="142"/>
      <c r="E31" s="142"/>
      <c r="F31" s="38" t="s">
        <v>17</v>
      </c>
      <c r="G31" s="38" t="s">
        <v>11</v>
      </c>
      <c r="H31" s="38" t="s">
        <v>65</v>
      </c>
      <c r="I31" s="86" t="s">
        <v>62</v>
      </c>
      <c r="J31" s="86"/>
      <c r="K31" s="19">
        <v>4</v>
      </c>
      <c r="L31" s="19">
        <f t="shared" si="12"/>
        <v>64</v>
      </c>
      <c r="M31" s="93">
        <f t="shared" si="13"/>
        <v>64</v>
      </c>
      <c r="N31" s="302"/>
      <c r="O31" s="303"/>
      <c r="Q31" s="119">
        <v>0</v>
      </c>
      <c r="R31" s="23">
        <f t="shared" si="14"/>
        <v>0</v>
      </c>
      <c r="S31" s="115"/>
      <c r="T31" s="120">
        <v>10</v>
      </c>
      <c r="U31" s="120"/>
      <c r="V31" s="120"/>
      <c r="W31" s="120">
        <v>3</v>
      </c>
      <c r="X31" s="120">
        <v>3</v>
      </c>
      <c r="Y31" s="120"/>
      <c r="Z31" s="120">
        <f t="shared" ref="Z31:Z32" si="16">SUM(T31:Y31)</f>
        <v>16</v>
      </c>
    </row>
    <row r="32" spans="2:27" ht="15" customHeight="1" x14ac:dyDescent="0.2">
      <c r="B32" s="179" t="s">
        <v>125</v>
      </c>
      <c r="C32" s="180"/>
      <c r="D32" s="189" t="s">
        <v>170</v>
      </c>
      <c r="E32" s="38" t="s">
        <v>67</v>
      </c>
      <c r="F32" s="38" t="s">
        <v>17</v>
      </c>
      <c r="G32" s="38" t="s">
        <v>14</v>
      </c>
      <c r="H32" s="38" t="s">
        <v>69</v>
      </c>
      <c r="I32" s="38"/>
      <c r="J32" s="38"/>
      <c r="K32" s="41">
        <v>4</v>
      </c>
      <c r="L32" s="19">
        <f t="shared" si="12"/>
        <v>40</v>
      </c>
      <c r="M32" s="93">
        <f t="shared" si="13"/>
        <v>40</v>
      </c>
      <c r="N32" s="300" t="s">
        <v>46</v>
      </c>
      <c r="O32" s="301"/>
      <c r="Q32" s="119">
        <v>0</v>
      </c>
      <c r="R32" s="23">
        <f t="shared" si="14"/>
        <v>0</v>
      </c>
      <c r="S32" s="115"/>
      <c r="T32" s="120">
        <v>5</v>
      </c>
      <c r="U32" s="120"/>
      <c r="V32" s="120"/>
      <c r="W32" s="120">
        <v>5</v>
      </c>
      <c r="X32" s="120"/>
      <c r="Y32" s="120"/>
      <c r="Z32" s="120">
        <f t="shared" si="16"/>
        <v>10</v>
      </c>
    </row>
    <row r="33" spans="2:29" ht="15" customHeight="1" x14ac:dyDescent="0.2">
      <c r="B33" s="181"/>
      <c r="C33" s="182"/>
      <c r="D33" s="190"/>
      <c r="E33" s="38" t="s">
        <v>68</v>
      </c>
      <c r="F33" s="38" t="s">
        <v>13</v>
      </c>
      <c r="G33" s="38" t="s">
        <v>14</v>
      </c>
      <c r="H33" s="38"/>
      <c r="I33" s="38"/>
      <c r="J33" s="38"/>
      <c r="K33" s="41">
        <v>2</v>
      </c>
      <c r="L33" s="19">
        <f t="shared" si="12"/>
        <v>24</v>
      </c>
      <c r="M33" s="93">
        <f t="shared" si="13"/>
        <v>24</v>
      </c>
      <c r="N33" s="302"/>
      <c r="O33" s="303"/>
      <c r="Q33" s="119">
        <v>0</v>
      </c>
      <c r="R33" s="23">
        <f t="shared" si="14"/>
        <v>0</v>
      </c>
      <c r="S33" s="115"/>
      <c r="T33" s="120">
        <v>10</v>
      </c>
      <c r="U33" s="120">
        <v>2</v>
      </c>
      <c r="V33" s="120"/>
      <c r="W33" s="120"/>
      <c r="X33" s="120"/>
      <c r="Y33" s="120"/>
      <c r="Z33" s="120">
        <f t="shared" si="15"/>
        <v>12</v>
      </c>
    </row>
    <row r="34" spans="2:29" x14ac:dyDescent="0.2">
      <c r="L34" s="115"/>
      <c r="M34" s="115"/>
      <c r="Q34" s="104">
        <f>SUM(P23:P33)</f>
        <v>0</v>
      </c>
      <c r="R34" s="104">
        <f>SUM(Q23:Q33)</f>
        <v>1</v>
      </c>
      <c r="S34" s="115"/>
      <c r="T34" s="115"/>
      <c r="U34" s="115"/>
      <c r="V34" s="115"/>
      <c r="W34" s="115"/>
      <c r="X34" s="115"/>
      <c r="Y34" s="115"/>
      <c r="Z34" s="115"/>
    </row>
    <row r="35" spans="2:29" customFormat="1" ht="15" x14ac:dyDescent="0.25">
      <c r="L35" s="102"/>
      <c r="M35" s="102"/>
      <c r="R35" s="102"/>
      <c r="S35" s="102"/>
      <c r="T35" s="102"/>
      <c r="U35" s="102"/>
      <c r="V35" s="102"/>
      <c r="W35" s="102"/>
      <c r="X35" s="102"/>
      <c r="Y35" s="102"/>
      <c r="Z35" s="102"/>
      <c r="AA35" s="17"/>
      <c r="AB35" s="17"/>
      <c r="AC35" s="17"/>
    </row>
    <row r="36" spans="2:29" x14ac:dyDescent="0.2">
      <c r="B36" s="193" t="s">
        <v>142</v>
      </c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5"/>
    </row>
    <row r="37" spans="2:29" x14ac:dyDescent="0.2">
      <c r="B37" s="186" t="s">
        <v>172</v>
      </c>
      <c r="C37" s="187"/>
      <c r="D37" s="186" t="s">
        <v>173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7"/>
    </row>
    <row r="38" spans="2:29" x14ac:dyDescent="0.2">
      <c r="B38" s="290" t="s">
        <v>182</v>
      </c>
      <c r="C38" s="290"/>
      <c r="D38" s="186" t="s">
        <v>183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7"/>
    </row>
  </sheetData>
  <mergeCells count="92">
    <mergeCell ref="B23:O23"/>
    <mergeCell ref="B25:O25"/>
    <mergeCell ref="B19:C19"/>
    <mergeCell ref="N19:O19"/>
    <mergeCell ref="B21:C21"/>
    <mergeCell ref="B22:O22"/>
    <mergeCell ref="N21:O21"/>
    <mergeCell ref="B20:C20"/>
    <mergeCell ref="N20:O20"/>
    <mergeCell ref="B38:C38"/>
    <mergeCell ref="D38:O38"/>
    <mergeCell ref="B36:O36"/>
    <mergeCell ref="B37:C37"/>
    <mergeCell ref="B30:C31"/>
    <mergeCell ref="E30:E31"/>
    <mergeCell ref="N30:O31"/>
    <mergeCell ref="B32:C33"/>
    <mergeCell ref="N32:O33"/>
    <mergeCell ref="D37:O37"/>
    <mergeCell ref="D30:D31"/>
    <mergeCell ref="D32:D33"/>
    <mergeCell ref="B29:C29"/>
    <mergeCell ref="N26:O27"/>
    <mergeCell ref="B28:O28"/>
    <mergeCell ref="M26:M27"/>
    <mergeCell ref="Y26:Y27"/>
    <mergeCell ref="B26:C27"/>
    <mergeCell ref="E26:E27"/>
    <mergeCell ref="F26:F27"/>
    <mergeCell ref="G26:G27"/>
    <mergeCell ref="H26:H27"/>
    <mergeCell ref="I26:J26"/>
    <mergeCell ref="K26:K27"/>
    <mergeCell ref="L26:L27"/>
    <mergeCell ref="N29:O29"/>
    <mergeCell ref="D26:D27"/>
    <mergeCell ref="Z26:Z27"/>
    <mergeCell ref="T26:T27"/>
    <mergeCell ref="U26:U27"/>
    <mergeCell ref="V26:V27"/>
    <mergeCell ref="W26:W27"/>
    <mergeCell ref="X26:X27"/>
    <mergeCell ref="R12:R13"/>
    <mergeCell ref="Q14:Q15"/>
    <mergeCell ref="R14:R15"/>
    <mergeCell ref="B18:C18"/>
    <mergeCell ref="N12:O15"/>
    <mergeCell ref="M12:M13"/>
    <mergeCell ref="M14:M15"/>
    <mergeCell ref="N18:O18"/>
    <mergeCell ref="N16:O16"/>
    <mergeCell ref="D12:D13"/>
    <mergeCell ref="D14:D15"/>
    <mergeCell ref="B2:O2"/>
    <mergeCell ref="B5:C5"/>
    <mergeCell ref="N5:O5"/>
    <mergeCell ref="D3:D4"/>
    <mergeCell ref="Q12:Q13"/>
    <mergeCell ref="Q2:R2"/>
    <mergeCell ref="T2:Z2"/>
    <mergeCell ref="W3:W4"/>
    <mergeCell ref="X3:X4"/>
    <mergeCell ref="Y3:Y4"/>
    <mergeCell ref="Z3:Z4"/>
    <mergeCell ref="Q3:Q4"/>
    <mergeCell ref="R3:R4"/>
    <mergeCell ref="T3:T4"/>
    <mergeCell ref="U3:U4"/>
    <mergeCell ref="V3:V4"/>
    <mergeCell ref="B3:C4"/>
    <mergeCell ref="K3:K4"/>
    <mergeCell ref="L3:L4"/>
    <mergeCell ref="B6:C6"/>
    <mergeCell ref="N3:O4"/>
    <mergeCell ref="E3:E4"/>
    <mergeCell ref="F3:F4"/>
    <mergeCell ref="G3:G4"/>
    <mergeCell ref="H3:H4"/>
    <mergeCell ref="I3:J3"/>
    <mergeCell ref="M3:M4"/>
    <mergeCell ref="N6:O6"/>
    <mergeCell ref="N8:O9"/>
    <mergeCell ref="B16:C16"/>
    <mergeCell ref="B10:C11"/>
    <mergeCell ref="N10:O11"/>
    <mergeCell ref="B7:O7"/>
    <mergeCell ref="B8:B9"/>
    <mergeCell ref="E10:E11"/>
    <mergeCell ref="B12:B15"/>
    <mergeCell ref="C12:C13"/>
    <mergeCell ref="C14:C15"/>
    <mergeCell ref="D10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40"/>
  <sheetViews>
    <sheetView workbookViewId="0">
      <selection activeCell="A2" sqref="A2"/>
    </sheetView>
  </sheetViews>
  <sheetFormatPr defaultRowHeight="12.75" x14ac:dyDescent="0.2"/>
  <cols>
    <col min="1" max="1" width="2.7109375" style="17" customWidth="1"/>
    <col min="2" max="2" width="12.42578125" style="17" customWidth="1"/>
    <col min="3" max="3" width="12" style="17" customWidth="1"/>
    <col min="4" max="4" width="15.28515625" style="17" customWidth="1"/>
    <col min="5" max="5" width="15.7109375" style="17" customWidth="1"/>
    <col min="6" max="6" width="14.5703125" style="17" customWidth="1"/>
    <col min="7" max="7" width="10.140625" style="17" customWidth="1"/>
    <col min="8" max="8" width="10.85546875" style="17" customWidth="1"/>
    <col min="9" max="10" width="10.5703125" style="17" customWidth="1"/>
    <col min="11" max="11" width="9.140625" style="17"/>
    <col min="12" max="12" width="11.5703125" style="17" customWidth="1"/>
    <col min="13" max="15" width="9.140625" style="17"/>
    <col min="16" max="16" width="2.28515625" style="17" customWidth="1"/>
    <col min="17" max="18" width="9.140625" style="17"/>
    <col min="19" max="19" width="2.140625" style="17" customWidth="1"/>
    <col min="20" max="16384" width="9.140625" style="17"/>
  </cols>
  <sheetData>
    <row r="1" spans="2:26" ht="9" customHeight="1" x14ac:dyDescent="0.2"/>
    <row r="2" spans="2:26" ht="15.75" x14ac:dyDescent="0.25">
      <c r="B2" s="147" t="s">
        <v>127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189" t="s">
        <v>99</v>
      </c>
      <c r="C8" s="141" t="s">
        <v>56</v>
      </c>
      <c r="D8" s="141" t="s">
        <v>168</v>
      </c>
      <c r="E8" s="141" t="s">
        <v>61</v>
      </c>
      <c r="F8" s="141" t="s">
        <v>12</v>
      </c>
      <c r="G8" s="38" t="s">
        <v>10</v>
      </c>
      <c r="H8" s="38"/>
      <c r="I8" s="38" t="s">
        <v>62</v>
      </c>
      <c r="J8" s="38"/>
      <c r="K8" s="3">
        <v>4</v>
      </c>
      <c r="L8" s="19">
        <f t="shared" ref="L8:L24" si="0">Z8*K8</f>
        <v>92</v>
      </c>
      <c r="M8" s="93">
        <f t="shared" ref="M8:M24" si="1">L8</f>
        <v>92</v>
      </c>
      <c r="N8" s="137" t="s">
        <v>23</v>
      </c>
      <c r="O8" s="183"/>
      <c r="Q8" s="22">
        <v>0</v>
      </c>
      <c r="R8" s="23">
        <f t="shared" ref="R8:R15" si="2">Q8*M8</f>
        <v>0</v>
      </c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:Z35" si="3">SUM(T8:Y8)</f>
        <v>23</v>
      </c>
    </row>
    <row r="9" spans="2:26" x14ac:dyDescent="0.2">
      <c r="B9" s="221"/>
      <c r="C9" s="142"/>
      <c r="D9" s="142"/>
      <c r="E9" s="142"/>
      <c r="F9" s="142"/>
      <c r="G9" s="38" t="s">
        <v>14</v>
      </c>
      <c r="H9" s="41"/>
      <c r="I9" s="38" t="s">
        <v>62</v>
      </c>
      <c r="J9" s="38"/>
      <c r="K9" s="3">
        <v>4</v>
      </c>
      <c r="L9" s="19">
        <f t="shared" si="0"/>
        <v>72</v>
      </c>
      <c r="M9" s="93">
        <f t="shared" si="1"/>
        <v>72</v>
      </c>
      <c r="N9" s="139"/>
      <c r="O9" s="225"/>
      <c r="Q9" s="22">
        <v>0</v>
      </c>
      <c r="R9" s="23">
        <f t="shared" si="2"/>
        <v>0</v>
      </c>
      <c r="T9" s="24">
        <v>10</v>
      </c>
      <c r="U9" s="24">
        <v>5</v>
      </c>
      <c r="V9" s="24"/>
      <c r="W9" s="24"/>
      <c r="X9" s="24">
        <v>3</v>
      </c>
      <c r="Y9" s="24"/>
      <c r="Z9" s="25">
        <f t="shared" si="3"/>
        <v>18</v>
      </c>
    </row>
    <row r="10" spans="2:26" ht="12.75" customHeight="1" x14ac:dyDescent="0.2">
      <c r="B10" s="221"/>
      <c r="C10" s="317" t="s">
        <v>129</v>
      </c>
      <c r="D10" s="141" t="s">
        <v>168</v>
      </c>
      <c r="E10" s="141" t="s">
        <v>61</v>
      </c>
      <c r="F10" s="38" t="s">
        <v>12</v>
      </c>
      <c r="G10" s="38" t="s">
        <v>10</v>
      </c>
      <c r="H10" s="38"/>
      <c r="I10" s="38" t="s">
        <v>62</v>
      </c>
      <c r="J10" s="47"/>
      <c r="K10" s="41">
        <v>4</v>
      </c>
      <c r="L10" s="19">
        <f t="shared" si="0"/>
        <v>92</v>
      </c>
      <c r="M10" s="93">
        <f t="shared" si="1"/>
        <v>92</v>
      </c>
      <c r="N10" s="139"/>
      <c r="O10" s="225"/>
      <c r="Q10" s="22">
        <v>0</v>
      </c>
      <c r="R10" s="23">
        <f t="shared" si="2"/>
        <v>0</v>
      </c>
      <c r="T10" s="24">
        <v>10</v>
      </c>
      <c r="U10" s="24">
        <v>5</v>
      </c>
      <c r="V10" s="24">
        <v>5</v>
      </c>
      <c r="W10" s="24"/>
      <c r="X10" s="24">
        <v>3</v>
      </c>
      <c r="Y10" s="24"/>
      <c r="Z10" s="25">
        <f t="shared" si="3"/>
        <v>23</v>
      </c>
    </row>
    <row r="11" spans="2:26" ht="12.75" customHeight="1" x14ac:dyDescent="0.2">
      <c r="B11" s="190"/>
      <c r="C11" s="318"/>
      <c r="D11" s="142"/>
      <c r="E11" s="142"/>
      <c r="F11" s="38" t="s">
        <v>13</v>
      </c>
      <c r="G11" s="38" t="s">
        <v>14</v>
      </c>
      <c r="H11" s="38"/>
      <c r="I11" s="38" t="s">
        <v>62</v>
      </c>
      <c r="J11" s="47"/>
      <c r="K11" s="41">
        <v>4</v>
      </c>
      <c r="L11" s="19">
        <f t="shared" si="0"/>
        <v>60</v>
      </c>
      <c r="M11" s="93">
        <f t="shared" si="1"/>
        <v>60</v>
      </c>
      <c r="N11" s="184"/>
      <c r="O11" s="185"/>
      <c r="Q11" s="22">
        <v>0</v>
      </c>
      <c r="R11" s="23">
        <f t="shared" si="2"/>
        <v>0</v>
      </c>
      <c r="T11" s="24">
        <v>10</v>
      </c>
      <c r="U11" s="24">
        <v>2</v>
      </c>
      <c r="V11" s="24"/>
      <c r="W11" s="24"/>
      <c r="X11" s="24">
        <v>3</v>
      </c>
      <c r="Y11" s="24"/>
      <c r="Z11" s="25">
        <f t="shared" ref="Z11" si="4">SUM(T11:Y11)</f>
        <v>15</v>
      </c>
    </row>
    <row r="12" spans="2:26" x14ac:dyDescent="0.2">
      <c r="B12" s="179" t="s">
        <v>130</v>
      </c>
      <c r="C12" s="180"/>
      <c r="D12" s="189" t="s">
        <v>168</v>
      </c>
      <c r="E12" s="141" t="s">
        <v>101</v>
      </c>
      <c r="F12" s="38" t="s">
        <v>13</v>
      </c>
      <c r="G12" s="38" t="s">
        <v>14</v>
      </c>
      <c r="H12" s="41" t="s">
        <v>65</v>
      </c>
      <c r="I12" s="38" t="s">
        <v>62</v>
      </c>
      <c r="J12" s="38"/>
      <c r="K12" s="38">
        <v>4</v>
      </c>
      <c r="L12" s="19">
        <f t="shared" si="0"/>
        <v>72</v>
      </c>
      <c r="M12" s="93">
        <f t="shared" si="1"/>
        <v>72</v>
      </c>
      <c r="N12" s="137" t="s">
        <v>55</v>
      </c>
      <c r="O12" s="183"/>
      <c r="Q12" s="22">
        <v>0</v>
      </c>
      <c r="R12" s="23">
        <f t="shared" si="2"/>
        <v>0</v>
      </c>
      <c r="T12" s="24">
        <v>10</v>
      </c>
      <c r="U12" s="24">
        <v>2</v>
      </c>
      <c r="V12" s="24"/>
      <c r="W12" s="24">
        <v>3</v>
      </c>
      <c r="X12" s="24">
        <v>3</v>
      </c>
      <c r="Y12" s="24"/>
      <c r="Z12" s="25">
        <f t="shared" si="3"/>
        <v>18</v>
      </c>
    </row>
    <row r="13" spans="2:26" x14ac:dyDescent="0.2">
      <c r="B13" s="315"/>
      <c r="C13" s="316"/>
      <c r="D13" s="221"/>
      <c r="E13" s="228"/>
      <c r="F13" s="38" t="s">
        <v>17</v>
      </c>
      <c r="G13" s="38" t="s">
        <v>14</v>
      </c>
      <c r="H13" s="41" t="s">
        <v>65</v>
      </c>
      <c r="I13" s="38" t="s">
        <v>62</v>
      </c>
      <c r="J13" s="38"/>
      <c r="K13" s="38">
        <v>4</v>
      </c>
      <c r="L13" s="19">
        <f t="shared" si="0"/>
        <v>64</v>
      </c>
      <c r="M13" s="93">
        <f t="shared" si="1"/>
        <v>64</v>
      </c>
      <c r="N13" s="139"/>
      <c r="O13" s="225"/>
      <c r="Q13" s="22">
        <v>0</v>
      </c>
      <c r="R13" s="23">
        <f t="shared" si="2"/>
        <v>0</v>
      </c>
      <c r="T13" s="24">
        <v>10</v>
      </c>
      <c r="U13" s="24"/>
      <c r="V13" s="24"/>
      <c r="W13" s="24">
        <v>3</v>
      </c>
      <c r="X13" s="24">
        <v>3</v>
      </c>
      <c r="Y13" s="24"/>
      <c r="Z13" s="25">
        <f t="shared" ref="Z13" si="5">SUM(T13:Y13)</f>
        <v>16</v>
      </c>
    </row>
    <row r="14" spans="2:26" x14ac:dyDescent="0.2">
      <c r="B14" s="315"/>
      <c r="C14" s="316"/>
      <c r="D14" s="221"/>
      <c r="E14" s="228"/>
      <c r="F14" s="38" t="s">
        <v>13</v>
      </c>
      <c r="G14" s="38" t="s">
        <v>340</v>
      </c>
      <c r="H14" s="41" t="s">
        <v>65</v>
      </c>
      <c r="I14" s="38" t="s">
        <v>62</v>
      </c>
      <c r="J14" s="38"/>
      <c r="K14" s="38">
        <v>4</v>
      </c>
      <c r="L14" s="19">
        <f t="shared" si="0"/>
        <v>64</v>
      </c>
      <c r="M14" s="93">
        <f t="shared" si="1"/>
        <v>64</v>
      </c>
      <c r="N14" s="139"/>
      <c r="O14" s="225"/>
      <c r="Q14" s="22">
        <v>0</v>
      </c>
      <c r="R14" s="23">
        <f t="shared" si="2"/>
        <v>0</v>
      </c>
      <c r="T14" s="24">
        <v>10</v>
      </c>
      <c r="U14" s="24">
        <v>2</v>
      </c>
      <c r="V14" s="24">
        <v>-2</v>
      </c>
      <c r="W14" s="24">
        <v>3</v>
      </c>
      <c r="X14" s="24">
        <v>3</v>
      </c>
      <c r="Y14" s="24"/>
      <c r="Z14" s="25">
        <f t="shared" si="3"/>
        <v>16</v>
      </c>
    </row>
    <row r="15" spans="2:26" ht="12.75" customHeight="1" x14ac:dyDescent="0.2">
      <c r="B15" s="181"/>
      <c r="C15" s="182"/>
      <c r="D15" s="190"/>
      <c r="E15" s="142"/>
      <c r="F15" s="38" t="s">
        <v>17</v>
      </c>
      <c r="G15" s="38" t="s">
        <v>340</v>
      </c>
      <c r="H15" s="41" t="s">
        <v>65</v>
      </c>
      <c r="I15" s="38" t="s">
        <v>62</v>
      </c>
      <c r="J15" s="38"/>
      <c r="K15" s="38">
        <v>4</v>
      </c>
      <c r="L15" s="19">
        <f t="shared" si="0"/>
        <v>56</v>
      </c>
      <c r="M15" s="93">
        <f t="shared" si="1"/>
        <v>56</v>
      </c>
      <c r="N15" s="184"/>
      <c r="O15" s="185"/>
      <c r="Q15" s="22">
        <v>0</v>
      </c>
      <c r="R15" s="23">
        <f t="shared" si="2"/>
        <v>0</v>
      </c>
      <c r="T15" s="24">
        <v>10</v>
      </c>
      <c r="U15" s="24"/>
      <c r="V15" s="24">
        <v>-2</v>
      </c>
      <c r="W15" s="24">
        <v>3</v>
      </c>
      <c r="X15" s="24">
        <v>3</v>
      </c>
      <c r="Y15" s="24"/>
      <c r="Z15" s="25">
        <f t="shared" ref="Z15:Z18" si="6">SUM(T15:Y15)</f>
        <v>14</v>
      </c>
    </row>
    <row r="16" spans="2:26" x14ac:dyDescent="0.2">
      <c r="B16" s="179" t="s">
        <v>134</v>
      </c>
      <c r="C16" s="189" t="s">
        <v>131</v>
      </c>
      <c r="D16" s="189" t="s">
        <v>172</v>
      </c>
      <c r="E16" s="38" t="s">
        <v>67</v>
      </c>
      <c r="F16" s="38" t="s">
        <v>17</v>
      </c>
      <c r="G16" s="38" t="s">
        <v>14</v>
      </c>
      <c r="H16" s="41" t="s">
        <v>69</v>
      </c>
      <c r="I16" s="38"/>
      <c r="J16" s="38"/>
      <c r="K16" s="38">
        <v>6</v>
      </c>
      <c r="L16" s="19">
        <f t="shared" si="0"/>
        <v>60</v>
      </c>
      <c r="M16" s="143">
        <f>L16+L17</f>
        <v>132</v>
      </c>
      <c r="N16" s="137" t="s">
        <v>181</v>
      </c>
      <c r="O16" s="183"/>
      <c r="Q16" s="166">
        <v>0</v>
      </c>
      <c r="R16" s="168">
        <f t="shared" ref="R16" si="7">Q16*M16</f>
        <v>0</v>
      </c>
      <c r="T16" s="24">
        <v>5</v>
      </c>
      <c r="U16" s="24"/>
      <c r="V16" s="24"/>
      <c r="W16" s="24">
        <v>5</v>
      </c>
      <c r="X16" s="24"/>
      <c r="Y16" s="24"/>
      <c r="Z16" s="25">
        <f t="shared" si="6"/>
        <v>10</v>
      </c>
    </row>
    <row r="17" spans="2:26" x14ac:dyDescent="0.2">
      <c r="B17" s="181"/>
      <c r="C17" s="190"/>
      <c r="D17" s="190"/>
      <c r="E17" s="38" t="s">
        <v>68</v>
      </c>
      <c r="F17" s="38" t="s">
        <v>13</v>
      </c>
      <c r="G17" s="38" t="s">
        <v>14</v>
      </c>
      <c r="H17" s="41"/>
      <c r="I17" s="38"/>
      <c r="J17" s="38"/>
      <c r="K17" s="38">
        <v>6</v>
      </c>
      <c r="L17" s="19">
        <f t="shared" si="0"/>
        <v>72</v>
      </c>
      <c r="M17" s="144"/>
      <c r="N17" s="139"/>
      <c r="O17" s="225"/>
      <c r="Q17" s="167"/>
      <c r="R17" s="169"/>
      <c r="T17" s="24">
        <v>10</v>
      </c>
      <c r="U17" s="24">
        <v>2</v>
      </c>
      <c r="V17" s="24"/>
      <c r="W17" s="24"/>
      <c r="X17" s="24"/>
      <c r="Y17" s="24"/>
      <c r="Z17" s="25">
        <f t="shared" si="6"/>
        <v>12</v>
      </c>
    </row>
    <row r="18" spans="2:26" x14ac:dyDescent="0.2">
      <c r="B18" s="179" t="s">
        <v>132</v>
      </c>
      <c r="C18" s="180"/>
      <c r="D18" s="189" t="s">
        <v>170</v>
      </c>
      <c r="E18" s="38" t="s">
        <v>67</v>
      </c>
      <c r="F18" s="38" t="s">
        <v>17</v>
      </c>
      <c r="G18" s="38" t="s">
        <v>14</v>
      </c>
      <c r="H18" s="41" t="s">
        <v>69</v>
      </c>
      <c r="I18" s="38"/>
      <c r="J18" s="47"/>
      <c r="K18" s="41">
        <v>4</v>
      </c>
      <c r="L18" s="19">
        <f t="shared" si="0"/>
        <v>40</v>
      </c>
      <c r="M18" s="143">
        <f>L18+L19</f>
        <v>64</v>
      </c>
      <c r="N18" s="139"/>
      <c r="O18" s="225"/>
      <c r="Q18" s="166">
        <v>0</v>
      </c>
      <c r="R18" s="168">
        <f t="shared" ref="R18" si="8">Q18*M18</f>
        <v>0</v>
      </c>
      <c r="T18" s="24">
        <v>5</v>
      </c>
      <c r="U18" s="24"/>
      <c r="V18" s="24"/>
      <c r="W18" s="24">
        <v>5</v>
      </c>
      <c r="X18" s="24"/>
      <c r="Y18" s="24"/>
      <c r="Z18" s="25">
        <f t="shared" si="6"/>
        <v>10</v>
      </c>
    </row>
    <row r="19" spans="2:26" x14ac:dyDescent="0.2">
      <c r="B19" s="315"/>
      <c r="C19" s="316"/>
      <c r="D19" s="221"/>
      <c r="E19" s="38" t="s">
        <v>68</v>
      </c>
      <c r="F19" s="38" t="s">
        <v>13</v>
      </c>
      <c r="G19" s="38" t="s">
        <v>14</v>
      </c>
      <c r="H19" s="41"/>
      <c r="I19" s="38"/>
      <c r="J19" s="47"/>
      <c r="K19" s="41">
        <v>2</v>
      </c>
      <c r="L19" s="19">
        <f t="shared" si="0"/>
        <v>24</v>
      </c>
      <c r="M19" s="144"/>
      <c r="N19" s="139"/>
      <c r="O19" s="225"/>
      <c r="Q19" s="167"/>
      <c r="R19" s="169"/>
      <c r="T19" s="24">
        <v>10</v>
      </c>
      <c r="U19" s="24">
        <v>2</v>
      </c>
      <c r="V19" s="24"/>
      <c r="W19" s="24"/>
      <c r="X19" s="24"/>
      <c r="Y19" s="24"/>
      <c r="Z19" s="25">
        <f t="shared" si="3"/>
        <v>12</v>
      </c>
    </row>
    <row r="20" spans="2:26" x14ac:dyDescent="0.2">
      <c r="B20" s="315"/>
      <c r="C20" s="316"/>
      <c r="D20" s="221"/>
      <c r="E20" s="38" t="s">
        <v>67</v>
      </c>
      <c r="F20" s="38" t="s">
        <v>17</v>
      </c>
      <c r="G20" s="39" t="s">
        <v>340</v>
      </c>
      <c r="H20" s="41" t="s">
        <v>69</v>
      </c>
      <c r="I20" s="38"/>
      <c r="J20" s="38"/>
      <c r="K20" s="38">
        <v>4</v>
      </c>
      <c r="L20" s="19">
        <f t="shared" si="0"/>
        <v>32</v>
      </c>
      <c r="M20" s="143">
        <f>L20+L21</f>
        <v>52</v>
      </c>
      <c r="N20" s="139"/>
      <c r="O20" s="225"/>
      <c r="Q20" s="166">
        <v>0</v>
      </c>
      <c r="R20" s="168">
        <f t="shared" ref="R20" si="9">Q20*M20</f>
        <v>0</v>
      </c>
      <c r="T20" s="24">
        <v>5</v>
      </c>
      <c r="U20" s="24"/>
      <c r="V20" s="24">
        <v>-2</v>
      </c>
      <c r="W20" s="24">
        <v>5</v>
      </c>
      <c r="X20" s="24"/>
      <c r="Y20" s="24"/>
      <c r="Z20" s="25">
        <f>SUM(T20:Y20)</f>
        <v>8</v>
      </c>
    </row>
    <row r="21" spans="2:26" x14ac:dyDescent="0.2">
      <c r="B21" s="181"/>
      <c r="C21" s="182"/>
      <c r="D21" s="190"/>
      <c r="E21" s="38" t="s">
        <v>68</v>
      </c>
      <c r="F21" s="38" t="s">
        <v>13</v>
      </c>
      <c r="G21" s="39" t="s">
        <v>340</v>
      </c>
      <c r="H21" s="41"/>
      <c r="I21" s="38"/>
      <c r="J21" s="38"/>
      <c r="K21" s="38">
        <v>2</v>
      </c>
      <c r="L21" s="19">
        <f t="shared" si="0"/>
        <v>20</v>
      </c>
      <c r="M21" s="144"/>
      <c r="N21" s="139"/>
      <c r="O21" s="225"/>
      <c r="Q21" s="167"/>
      <c r="R21" s="169"/>
      <c r="T21" s="24">
        <v>10</v>
      </c>
      <c r="U21" s="24">
        <v>2</v>
      </c>
      <c r="V21" s="24">
        <v>-2</v>
      </c>
      <c r="W21" s="24"/>
      <c r="X21" s="24"/>
      <c r="Y21" s="24"/>
      <c r="Z21" s="25">
        <f>SUM(T21:Y21)</f>
        <v>10</v>
      </c>
    </row>
    <row r="22" spans="2:26" x14ac:dyDescent="0.2">
      <c r="B22" s="179" t="s">
        <v>133</v>
      </c>
      <c r="C22" s="180"/>
      <c r="D22" s="189" t="s">
        <v>170</v>
      </c>
      <c r="E22" s="38" t="s">
        <v>67</v>
      </c>
      <c r="F22" s="38" t="s">
        <v>17</v>
      </c>
      <c r="G22" s="39" t="s">
        <v>340</v>
      </c>
      <c r="H22" s="41" t="s">
        <v>88</v>
      </c>
      <c r="I22" s="38"/>
      <c r="J22" s="38"/>
      <c r="K22" s="38">
        <v>4</v>
      </c>
      <c r="L22" s="19">
        <f t="shared" si="0"/>
        <v>24</v>
      </c>
      <c r="M22" s="143">
        <f>L22+L23</f>
        <v>40</v>
      </c>
      <c r="N22" s="139"/>
      <c r="O22" s="225"/>
      <c r="Q22" s="166">
        <v>0</v>
      </c>
      <c r="R22" s="168">
        <f t="shared" ref="R22" si="10">Q22*M22</f>
        <v>0</v>
      </c>
      <c r="T22" s="24">
        <v>5</v>
      </c>
      <c r="U22" s="24"/>
      <c r="V22" s="24">
        <v>-2</v>
      </c>
      <c r="W22" s="24">
        <v>3</v>
      </c>
      <c r="X22" s="24"/>
      <c r="Y22" s="24"/>
      <c r="Z22" s="25">
        <f>SUM(T22:Y22)</f>
        <v>6</v>
      </c>
    </row>
    <row r="23" spans="2:26" x14ac:dyDescent="0.2">
      <c r="B23" s="181"/>
      <c r="C23" s="182"/>
      <c r="D23" s="190"/>
      <c r="E23" s="38" t="s">
        <v>68</v>
      </c>
      <c r="F23" s="38" t="s">
        <v>17</v>
      </c>
      <c r="G23" s="39" t="s">
        <v>340</v>
      </c>
      <c r="H23" s="41"/>
      <c r="I23" s="38"/>
      <c r="J23" s="38"/>
      <c r="K23" s="38">
        <v>2</v>
      </c>
      <c r="L23" s="19">
        <f t="shared" si="0"/>
        <v>16</v>
      </c>
      <c r="M23" s="144"/>
      <c r="N23" s="184"/>
      <c r="O23" s="185"/>
      <c r="Q23" s="167"/>
      <c r="R23" s="169"/>
      <c r="T23" s="24">
        <v>10</v>
      </c>
      <c r="U23" s="24"/>
      <c r="V23" s="24">
        <v>-2</v>
      </c>
      <c r="W23" s="24"/>
      <c r="X23" s="24"/>
      <c r="Y23" s="24"/>
      <c r="Z23" s="25">
        <f>SUM(T23:Y23)</f>
        <v>8</v>
      </c>
    </row>
    <row r="24" spans="2:26" s="4" customFormat="1" ht="14.25" x14ac:dyDescent="0.2">
      <c r="B24" s="186" t="s">
        <v>72</v>
      </c>
      <c r="C24" s="187"/>
      <c r="D24" s="78"/>
      <c r="E24" s="20" t="s">
        <v>73</v>
      </c>
      <c r="F24" s="20"/>
      <c r="G24" s="20"/>
      <c r="H24" s="20"/>
      <c r="I24" s="20"/>
      <c r="J24" s="20"/>
      <c r="K24" s="3">
        <v>1</v>
      </c>
      <c r="L24" s="19">
        <f t="shared" si="0"/>
        <v>50</v>
      </c>
      <c r="M24" s="93">
        <f t="shared" si="1"/>
        <v>50</v>
      </c>
      <c r="N24" s="203" t="s">
        <v>51</v>
      </c>
      <c r="O24" s="297"/>
      <c r="P24" s="21"/>
      <c r="Q24" s="22">
        <v>0</v>
      </c>
      <c r="R24" s="23">
        <f t="shared" ref="R24" si="11">Q24*M24</f>
        <v>0</v>
      </c>
      <c r="S24" s="21"/>
      <c r="T24" s="24">
        <v>50</v>
      </c>
      <c r="U24" s="24"/>
      <c r="V24" s="24"/>
      <c r="W24" s="24"/>
      <c r="X24" s="24"/>
      <c r="Y24" s="24"/>
      <c r="Z24" s="25">
        <f t="shared" ref="Z24" si="12">SUM(T24:Y24)</f>
        <v>50</v>
      </c>
    </row>
    <row r="25" spans="2:26" customFormat="1" ht="15" x14ac:dyDescent="0.25">
      <c r="B25" s="174" t="s">
        <v>40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6"/>
      <c r="T25" s="53"/>
      <c r="U25" s="54"/>
      <c r="V25" s="54"/>
      <c r="W25" s="54"/>
      <c r="X25" s="54"/>
      <c r="Y25" s="54"/>
      <c r="Z25" s="55"/>
    </row>
    <row r="26" spans="2:26" ht="12.75" customHeight="1" x14ac:dyDescent="0.2">
      <c r="B26" s="198" t="s">
        <v>143</v>
      </c>
      <c r="C26" s="200"/>
      <c r="D26" s="189" t="s">
        <v>171</v>
      </c>
      <c r="E26" s="311" t="s">
        <v>95</v>
      </c>
      <c r="F26" s="141" t="s">
        <v>17</v>
      </c>
      <c r="G26" s="141" t="s">
        <v>14</v>
      </c>
      <c r="H26" s="141" t="s">
        <v>65</v>
      </c>
      <c r="I26" s="38"/>
      <c r="J26" s="38"/>
      <c r="K26" s="38">
        <v>4</v>
      </c>
      <c r="L26" s="19">
        <f t="shared" ref="L26:L35" si="13">Z26*K26</f>
        <v>40</v>
      </c>
      <c r="M26" s="93">
        <f t="shared" ref="M26:M35" si="14">L26</f>
        <v>40</v>
      </c>
      <c r="N26" s="137" t="s">
        <v>47</v>
      </c>
      <c r="O26" s="183"/>
      <c r="Q26" s="22">
        <v>0</v>
      </c>
      <c r="R26" s="23">
        <f t="shared" ref="R26:R35" si="15">Q26*M26</f>
        <v>0</v>
      </c>
      <c r="T26" s="24">
        <v>7</v>
      </c>
      <c r="U26" s="24"/>
      <c r="V26" s="24"/>
      <c r="W26" s="24">
        <v>3</v>
      </c>
      <c r="X26" s="24"/>
      <c r="Y26" s="24"/>
      <c r="Z26" s="25">
        <f t="shared" ref="Z26:Z27" si="16">SUM(T26:Y26)</f>
        <v>10</v>
      </c>
    </row>
    <row r="27" spans="2:26" ht="15" customHeight="1" x14ac:dyDescent="0.2">
      <c r="B27" s="198"/>
      <c r="C27" s="200"/>
      <c r="D27" s="190"/>
      <c r="E27" s="311"/>
      <c r="F27" s="142"/>
      <c r="G27" s="142"/>
      <c r="H27" s="142"/>
      <c r="I27" s="38" t="s">
        <v>62</v>
      </c>
      <c r="J27" s="38"/>
      <c r="K27" s="38">
        <v>4</v>
      </c>
      <c r="L27" s="19">
        <f t="shared" si="13"/>
        <v>52</v>
      </c>
      <c r="M27" s="93">
        <f t="shared" si="14"/>
        <v>52</v>
      </c>
      <c r="N27" s="184"/>
      <c r="O27" s="185"/>
      <c r="Q27" s="22">
        <v>0</v>
      </c>
      <c r="R27" s="23">
        <f t="shared" si="15"/>
        <v>0</v>
      </c>
      <c r="T27" s="24">
        <v>7</v>
      </c>
      <c r="U27" s="24"/>
      <c r="V27" s="24"/>
      <c r="W27" s="24">
        <v>3</v>
      </c>
      <c r="X27" s="24">
        <v>3</v>
      </c>
      <c r="Y27" s="24"/>
      <c r="Z27" s="25">
        <f t="shared" si="16"/>
        <v>13</v>
      </c>
    </row>
    <row r="28" spans="2:26" ht="25.5" x14ac:dyDescent="0.2">
      <c r="B28" s="198" t="s">
        <v>144</v>
      </c>
      <c r="C28" s="200"/>
      <c r="D28" s="67" t="s">
        <v>169</v>
      </c>
      <c r="E28" s="38" t="s">
        <v>63</v>
      </c>
      <c r="F28" s="39" t="s">
        <v>17</v>
      </c>
      <c r="G28" s="39" t="s">
        <v>14</v>
      </c>
      <c r="H28" s="41" t="s">
        <v>69</v>
      </c>
      <c r="I28" s="38"/>
      <c r="J28" s="38"/>
      <c r="K28" s="38">
        <v>4</v>
      </c>
      <c r="L28" s="19">
        <f t="shared" si="13"/>
        <v>52</v>
      </c>
      <c r="M28" s="93">
        <f t="shared" si="14"/>
        <v>52</v>
      </c>
      <c r="N28" s="218" t="s">
        <v>22</v>
      </c>
      <c r="O28" s="220"/>
      <c r="Q28" s="22">
        <v>0</v>
      </c>
      <c r="R28" s="23">
        <f t="shared" si="15"/>
        <v>0</v>
      </c>
      <c r="T28" s="24">
        <v>8</v>
      </c>
      <c r="U28" s="24"/>
      <c r="V28" s="24"/>
      <c r="W28" s="24">
        <v>5</v>
      </c>
      <c r="X28" s="24"/>
      <c r="Y28" s="24"/>
      <c r="Z28" s="25">
        <f t="shared" ref="Z28" si="17">SUM(T28:Y28)</f>
        <v>13</v>
      </c>
    </row>
    <row r="29" spans="2:26" x14ac:dyDescent="0.2">
      <c r="B29" s="186" t="s">
        <v>145</v>
      </c>
      <c r="C29" s="187"/>
      <c r="D29" s="75" t="s">
        <v>170</v>
      </c>
      <c r="E29" s="39" t="s">
        <v>67</v>
      </c>
      <c r="F29" s="39" t="s">
        <v>17</v>
      </c>
      <c r="G29" s="39" t="s">
        <v>14</v>
      </c>
      <c r="H29" s="38" t="s">
        <v>69</v>
      </c>
      <c r="I29" s="38"/>
      <c r="J29" s="38"/>
      <c r="K29" s="38">
        <v>6</v>
      </c>
      <c r="L29" s="19">
        <f t="shared" si="13"/>
        <v>60</v>
      </c>
      <c r="M29" s="93">
        <f t="shared" si="14"/>
        <v>60</v>
      </c>
      <c r="N29" s="218" t="s">
        <v>47</v>
      </c>
      <c r="O29" s="220"/>
      <c r="Q29" s="22">
        <v>0</v>
      </c>
      <c r="R29" s="23">
        <f t="shared" si="15"/>
        <v>0</v>
      </c>
      <c r="T29" s="24">
        <v>5</v>
      </c>
      <c r="U29" s="24"/>
      <c r="V29" s="24"/>
      <c r="W29" s="24">
        <v>5</v>
      </c>
      <c r="X29" s="24"/>
      <c r="Y29" s="24"/>
      <c r="Z29" s="25">
        <f t="shared" si="3"/>
        <v>10</v>
      </c>
    </row>
    <row r="30" spans="2:26" x14ac:dyDescent="0.2">
      <c r="B30" s="133" t="s">
        <v>147</v>
      </c>
      <c r="C30" s="134"/>
      <c r="D30" s="141" t="s">
        <v>170</v>
      </c>
      <c r="E30" s="39" t="s">
        <v>67</v>
      </c>
      <c r="F30" s="38" t="s">
        <v>17</v>
      </c>
      <c r="G30" s="38" t="s">
        <v>14</v>
      </c>
      <c r="H30" s="38" t="s">
        <v>69</v>
      </c>
      <c r="I30" s="38"/>
      <c r="J30" s="38"/>
      <c r="K30" s="38">
        <v>4</v>
      </c>
      <c r="L30" s="19">
        <f t="shared" si="13"/>
        <v>40</v>
      </c>
      <c r="M30" s="93">
        <f t="shared" si="14"/>
        <v>40</v>
      </c>
      <c r="N30" s="137" t="s">
        <v>23</v>
      </c>
      <c r="O30" s="183"/>
      <c r="Q30" s="22">
        <v>0</v>
      </c>
      <c r="R30" s="23">
        <f t="shared" si="15"/>
        <v>0</v>
      </c>
      <c r="T30" s="24">
        <v>5</v>
      </c>
      <c r="U30" s="24"/>
      <c r="V30" s="24"/>
      <c r="W30" s="24">
        <v>5</v>
      </c>
      <c r="X30" s="24"/>
      <c r="Y30" s="24"/>
      <c r="Z30" s="25">
        <f>SUM(T30:Y30)</f>
        <v>10</v>
      </c>
    </row>
    <row r="31" spans="2:26" x14ac:dyDescent="0.2">
      <c r="B31" s="135"/>
      <c r="C31" s="136"/>
      <c r="D31" s="228"/>
      <c r="E31" s="39" t="s">
        <v>68</v>
      </c>
      <c r="F31" s="38" t="s">
        <v>13</v>
      </c>
      <c r="G31" s="39" t="s">
        <v>14</v>
      </c>
      <c r="H31" s="38"/>
      <c r="I31" s="38"/>
      <c r="J31" s="38"/>
      <c r="K31" s="38">
        <v>2</v>
      </c>
      <c r="L31" s="19">
        <f t="shared" si="13"/>
        <v>24</v>
      </c>
      <c r="M31" s="93">
        <f t="shared" si="14"/>
        <v>24</v>
      </c>
      <c r="N31" s="139"/>
      <c r="O31" s="225"/>
      <c r="Q31" s="22">
        <v>0</v>
      </c>
      <c r="R31" s="23">
        <f t="shared" si="15"/>
        <v>0</v>
      </c>
      <c r="T31" s="24">
        <v>10</v>
      </c>
      <c r="U31" s="24">
        <v>2</v>
      </c>
      <c r="V31" s="24"/>
      <c r="W31" s="24"/>
      <c r="X31" s="24"/>
      <c r="Y31" s="24"/>
      <c r="Z31" s="25">
        <f t="shared" ref="Z31:Z32" si="18">SUM(T31:Y31)</f>
        <v>12</v>
      </c>
    </row>
    <row r="32" spans="2:26" x14ac:dyDescent="0.2">
      <c r="B32" s="135"/>
      <c r="C32" s="136"/>
      <c r="D32" s="228"/>
      <c r="E32" s="39" t="s">
        <v>67</v>
      </c>
      <c r="F32" s="38" t="s">
        <v>17</v>
      </c>
      <c r="G32" s="39" t="s">
        <v>340</v>
      </c>
      <c r="H32" s="38" t="s">
        <v>69</v>
      </c>
      <c r="I32" s="38"/>
      <c r="J32" s="38"/>
      <c r="K32" s="38">
        <v>4</v>
      </c>
      <c r="L32" s="19">
        <f t="shared" si="13"/>
        <v>32</v>
      </c>
      <c r="M32" s="93">
        <f t="shared" si="14"/>
        <v>32</v>
      </c>
      <c r="N32" s="139"/>
      <c r="O32" s="225"/>
      <c r="Q32" s="22">
        <v>0</v>
      </c>
      <c r="R32" s="23">
        <f t="shared" si="15"/>
        <v>0</v>
      </c>
      <c r="T32" s="24">
        <v>5</v>
      </c>
      <c r="U32" s="24"/>
      <c r="V32" s="24">
        <v>-2</v>
      </c>
      <c r="W32" s="24">
        <v>5</v>
      </c>
      <c r="X32" s="24"/>
      <c r="Y32" s="24"/>
      <c r="Z32" s="25">
        <f t="shared" si="18"/>
        <v>8</v>
      </c>
    </row>
    <row r="33" spans="2:26" x14ac:dyDescent="0.2">
      <c r="B33" s="292"/>
      <c r="C33" s="293"/>
      <c r="D33" s="142"/>
      <c r="E33" s="39" t="s">
        <v>68</v>
      </c>
      <c r="F33" s="38" t="s">
        <v>13</v>
      </c>
      <c r="G33" s="39" t="s">
        <v>340</v>
      </c>
      <c r="H33" s="38"/>
      <c r="I33" s="38"/>
      <c r="J33" s="38"/>
      <c r="K33" s="38">
        <v>2</v>
      </c>
      <c r="L33" s="19">
        <f t="shared" si="13"/>
        <v>20</v>
      </c>
      <c r="M33" s="93">
        <f t="shared" si="14"/>
        <v>20</v>
      </c>
      <c r="N33" s="184"/>
      <c r="O33" s="185"/>
      <c r="Q33" s="22">
        <v>0</v>
      </c>
      <c r="R33" s="23">
        <f t="shared" si="15"/>
        <v>0</v>
      </c>
      <c r="T33" s="24">
        <v>10</v>
      </c>
      <c r="U33" s="24">
        <v>2</v>
      </c>
      <c r="V33" s="24">
        <v>-2</v>
      </c>
      <c r="W33" s="24"/>
      <c r="X33" s="24"/>
      <c r="Y33" s="24"/>
      <c r="Z33" s="25">
        <f t="shared" ref="Z33" si="19">SUM(T33:Y33)</f>
        <v>10</v>
      </c>
    </row>
    <row r="34" spans="2:26" x14ac:dyDescent="0.2">
      <c r="B34" s="240" t="s">
        <v>18</v>
      </c>
      <c r="C34" s="240"/>
      <c r="D34" s="76"/>
      <c r="E34" s="38" t="s">
        <v>44</v>
      </c>
      <c r="F34" s="38"/>
      <c r="G34" s="38"/>
      <c r="H34" s="38"/>
      <c r="I34" s="38"/>
      <c r="J34" s="38"/>
      <c r="K34" s="38">
        <v>1</v>
      </c>
      <c r="L34" s="19">
        <f t="shared" si="13"/>
        <v>70</v>
      </c>
      <c r="M34" s="93">
        <f t="shared" si="14"/>
        <v>70</v>
      </c>
      <c r="N34" s="218" t="s">
        <v>22</v>
      </c>
      <c r="O34" s="220"/>
      <c r="Q34" s="22">
        <v>0</v>
      </c>
      <c r="R34" s="23">
        <f t="shared" si="15"/>
        <v>0</v>
      </c>
      <c r="T34" s="24">
        <v>70</v>
      </c>
      <c r="U34" s="24"/>
      <c r="V34" s="24"/>
      <c r="W34" s="24"/>
      <c r="X34" s="24"/>
      <c r="Y34" s="24"/>
      <c r="Z34" s="25">
        <f t="shared" si="3"/>
        <v>70</v>
      </c>
    </row>
    <row r="35" spans="2:26" x14ac:dyDescent="0.2">
      <c r="B35" s="240" t="s">
        <v>146</v>
      </c>
      <c r="C35" s="240"/>
      <c r="D35" s="76"/>
      <c r="E35" s="38" t="s">
        <v>97</v>
      </c>
      <c r="F35" s="38"/>
      <c r="G35" s="38"/>
      <c r="H35" s="38"/>
      <c r="I35" s="38"/>
      <c r="J35" s="38"/>
      <c r="K35" s="38">
        <v>1</v>
      </c>
      <c r="L35" s="19">
        <f t="shared" si="13"/>
        <v>5</v>
      </c>
      <c r="M35" s="93">
        <f t="shared" si="14"/>
        <v>5</v>
      </c>
      <c r="N35" s="218" t="s">
        <v>118</v>
      </c>
      <c r="O35" s="220"/>
      <c r="Q35" s="22">
        <v>0</v>
      </c>
      <c r="R35" s="23">
        <f t="shared" si="15"/>
        <v>0</v>
      </c>
      <c r="T35" s="24">
        <v>5</v>
      </c>
      <c r="U35" s="24"/>
      <c r="V35" s="24"/>
      <c r="W35" s="24"/>
      <c r="X35" s="24"/>
      <c r="Y35" s="24"/>
      <c r="Z35" s="25">
        <f t="shared" si="3"/>
        <v>5</v>
      </c>
    </row>
    <row r="36" spans="2:26" x14ac:dyDescent="0.2">
      <c r="B36" s="31"/>
      <c r="C36" s="31"/>
      <c r="D36" s="31"/>
      <c r="E36" s="44"/>
      <c r="F36" s="44"/>
      <c r="G36" s="31"/>
      <c r="H36" s="31"/>
      <c r="I36" s="31"/>
      <c r="J36" s="44"/>
      <c r="K36" s="31"/>
      <c r="L36" s="44"/>
      <c r="M36" s="44"/>
      <c r="N36" s="44"/>
      <c r="O36" s="44"/>
    </row>
    <row r="37" spans="2:26" x14ac:dyDescent="0.2">
      <c r="B37" s="31"/>
      <c r="C37" s="31"/>
      <c r="D37" s="31"/>
      <c r="E37" s="44"/>
      <c r="F37" s="44"/>
      <c r="G37" s="31"/>
      <c r="H37" s="31"/>
      <c r="I37" s="31"/>
      <c r="J37" s="44"/>
      <c r="K37" s="31"/>
      <c r="L37" s="44"/>
      <c r="M37" s="44"/>
      <c r="N37" s="31"/>
      <c r="O37" s="31"/>
      <c r="Q37" s="18">
        <f>SUM(Q5:Q36)</f>
        <v>1</v>
      </c>
      <c r="R37" s="18">
        <f>SUM(R5:R36)</f>
        <v>0</v>
      </c>
    </row>
    <row r="38" spans="2:26" s="31" customFormat="1" ht="12.75" customHeight="1" x14ac:dyDescent="0.25">
      <c r="B38" s="193" t="s">
        <v>136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  <c r="Q38" s="106"/>
      <c r="R38" s="107"/>
      <c r="T38" s="108"/>
      <c r="U38" s="108"/>
      <c r="V38" s="108"/>
      <c r="W38" s="108"/>
      <c r="X38" s="108"/>
      <c r="Y38" s="108"/>
      <c r="Z38" s="108"/>
    </row>
    <row r="39" spans="2:26" x14ac:dyDescent="0.2">
      <c r="B39" s="290" t="s">
        <v>172</v>
      </c>
      <c r="C39" s="290"/>
      <c r="D39" s="186" t="s">
        <v>173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7"/>
    </row>
    <row r="40" spans="2:26" s="31" customFormat="1" x14ac:dyDescent="0.25">
      <c r="B40" s="290" t="s">
        <v>147</v>
      </c>
      <c r="C40" s="290"/>
      <c r="D40" s="201" t="s">
        <v>148</v>
      </c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02"/>
      <c r="Q40" s="106"/>
      <c r="R40" s="107"/>
      <c r="T40" s="108"/>
      <c r="U40" s="108"/>
      <c r="V40" s="108"/>
      <c r="W40" s="108"/>
      <c r="X40" s="108"/>
      <c r="Y40" s="108"/>
      <c r="Z40" s="108"/>
    </row>
  </sheetData>
  <mergeCells count="87">
    <mergeCell ref="B39:C39"/>
    <mergeCell ref="D39:O39"/>
    <mergeCell ref="D18:D21"/>
    <mergeCell ref="D22:D23"/>
    <mergeCell ref="D26:D27"/>
    <mergeCell ref="D30:D33"/>
    <mergeCell ref="B25:O25"/>
    <mergeCell ref="B18:C21"/>
    <mergeCell ref="N16:O23"/>
    <mergeCell ref="B24:C24"/>
    <mergeCell ref="N24:O24"/>
    <mergeCell ref="M16:M17"/>
    <mergeCell ref="M18:M19"/>
    <mergeCell ref="M20:M21"/>
    <mergeCell ref="M22:M23"/>
    <mergeCell ref="B26:C27"/>
    <mergeCell ref="B40:C40"/>
    <mergeCell ref="D40:O40"/>
    <mergeCell ref="B38:O38"/>
    <mergeCell ref="Q22:Q23"/>
    <mergeCell ref="R22:R23"/>
    <mergeCell ref="F26:F27"/>
    <mergeCell ref="G26:G27"/>
    <mergeCell ref="H26:H27"/>
    <mergeCell ref="N26:O27"/>
    <mergeCell ref="B28:C28"/>
    <mergeCell ref="N28:O28"/>
    <mergeCell ref="N29:O29"/>
    <mergeCell ref="B30:C33"/>
    <mergeCell ref="N30:O33"/>
    <mergeCell ref="B34:C34"/>
    <mergeCell ref="B22:C23"/>
    <mergeCell ref="Q16:Q17"/>
    <mergeCell ref="R16:R17"/>
    <mergeCell ref="Q18:Q19"/>
    <mergeCell ref="R18:R19"/>
    <mergeCell ref="Q20:Q21"/>
    <mergeCell ref="R20:R21"/>
    <mergeCell ref="B2:O2"/>
    <mergeCell ref="B3:C4"/>
    <mergeCell ref="E12:E15"/>
    <mergeCell ref="N12:O15"/>
    <mergeCell ref="B16:B17"/>
    <mergeCell ref="C16:C17"/>
    <mergeCell ref="B8:B11"/>
    <mergeCell ref="C8:C9"/>
    <mergeCell ref="C10:C11"/>
    <mergeCell ref="E10:E11"/>
    <mergeCell ref="N8:O11"/>
    <mergeCell ref="D3:D4"/>
    <mergeCell ref="D8:D9"/>
    <mergeCell ref="D10:D11"/>
    <mergeCell ref="D12:D15"/>
    <mergeCell ref="D16:D17"/>
    <mergeCell ref="Q2:R2"/>
    <mergeCell ref="T2:Z2"/>
    <mergeCell ref="Y3:Y4"/>
    <mergeCell ref="Z3:Z4"/>
    <mergeCell ref="W3:W4"/>
    <mergeCell ref="X3:X4"/>
    <mergeCell ref="Q3:Q4"/>
    <mergeCell ref="R3:R4"/>
    <mergeCell ref="T3:T4"/>
    <mergeCell ref="U3:U4"/>
    <mergeCell ref="V3:V4"/>
    <mergeCell ref="K3:K4"/>
    <mergeCell ref="L3:L4"/>
    <mergeCell ref="N3:O4"/>
    <mergeCell ref="E3:E4"/>
    <mergeCell ref="F3:F4"/>
    <mergeCell ref="G3:G4"/>
    <mergeCell ref="H3:H4"/>
    <mergeCell ref="I3:J3"/>
    <mergeCell ref="M3:M4"/>
    <mergeCell ref="B35:C35"/>
    <mergeCell ref="N34:O34"/>
    <mergeCell ref="N35:O35"/>
    <mergeCell ref="B5:C5"/>
    <mergeCell ref="N5:O5"/>
    <mergeCell ref="E8:E9"/>
    <mergeCell ref="F8:F9"/>
    <mergeCell ref="B6:C6"/>
    <mergeCell ref="N6:O6"/>
    <mergeCell ref="B7:O7"/>
    <mergeCell ref="E26:E27"/>
    <mergeCell ref="B29:C29"/>
    <mergeCell ref="B12:C15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40"/>
  <sheetViews>
    <sheetView workbookViewId="0">
      <selection activeCell="A2" sqref="A2"/>
    </sheetView>
  </sheetViews>
  <sheetFormatPr defaultRowHeight="12.75" x14ac:dyDescent="0.2"/>
  <cols>
    <col min="1" max="1" width="2.140625" style="17" customWidth="1"/>
    <col min="2" max="2" width="12.5703125" style="17" customWidth="1"/>
    <col min="3" max="4" width="15.85546875" style="17" customWidth="1"/>
    <col min="5" max="5" width="15.5703125" style="17" customWidth="1"/>
    <col min="6" max="6" width="15.28515625" style="17" customWidth="1"/>
    <col min="7" max="7" width="9.28515625" style="17" customWidth="1"/>
    <col min="8" max="8" width="9.140625" style="17"/>
    <col min="9" max="9" width="10.140625" style="17" customWidth="1"/>
    <col min="10" max="11" width="9.140625" style="17"/>
    <col min="12" max="12" width="11.28515625" style="17" customWidth="1"/>
    <col min="13" max="15" width="9.140625" style="17"/>
    <col min="16" max="16" width="2.42578125" style="17" customWidth="1"/>
    <col min="17" max="18" width="9.140625" style="17"/>
    <col min="19" max="19" width="2" style="17" customWidth="1"/>
    <col min="20" max="16384" width="9.140625" style="17"/>
  </cols>
  <sheetData>
    <row r="1" spans="2:26" ht="6.75" customHeight="1" x14ac:dyDescent="0.2"/>
    <row r="2" spans="2:26" ht="15.75" x14ac:dyDescent="0.25">
      <c r="B2" s="147" t="s">
        <v>149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189" t="s">
        <v>99</v>
      </c>
      <c r="C8" s="141" t="s">
        <v>56</v>
      </c>
      <c r="D8" s="141" t="s">
        <v>168</v>
      </c>
      <c r="E8" s="141" t="s">
        <v>61</v>
      </c>
      <c r="F8" s="141" t="s">
        <v>12</v>
      </c>
      <c r="G8" s="38" t="s">
        <v>152</v>
      </c>
      <c r="H8" s="38"/>
      <c r="I8" s="38" t="s">
        <v>62</v>
      </c>
      <c r="J8" s="38"/>
      <c r="K8" s="3">
        <v>4</v>
      </c>
      <c r="L8" s="19">
        <f t="shared" ref="L8:L17" si="0">Z8*K8</f>
        <v>112</v>
      </c>
      <c r="M8" s="93">
        <f t="shared" ref="M8:M12" si="1">L8</f>
        <v>112</v>
      </c>
      <c r="N8" s="60" t="s">
        <v>41</v>
      </c>
      <c r="O8" s="226" t="s">
        <v>53</v>
      </c>
      <c r="Q8" s="22">
        <v>0</v>
      </c>
      <c r="R8" s="23">
        <f t="shared" ref="R8:R12" si="2">Q8*M8</f>
        <v>0</v>
      </c>
      <c r="T8" s="24">
        <v>10</v>
      </c>
      <c r="U8" s="24">
        <v>5</v>
      </c>
      <c r="V8" s="24">
        <v>10</v>
      </c>
      <c r="W8" s="24"/>
      <c r="X8" s="24">
        <v>3</v>
      </c>
      <c r="Y8" s="24"/>
      <c r="Z8" s="25">
        <f t="shared" ref="Z8:Z14" si="3">SUM(T8:Y8)</f>
        <v>28</v>
      </c>
    </row>
    <row r="9" spans="2:26" x14ac:dyDescent="0.2">
      <c r="B9" s="221"/>
      <c r="C9" s="142"/>
      <c r="D9" s="142"/>
      <c r="E9" s="142"/>
      <c r="F9" s="142"/>
      <c r="G9" s="38" t="s">
        <v>10</v>
      </c>
      <c r="H9" s="41"/>
      <c r="I9" s="38" t="s">
        <v>62</v>
      </c>
      <c r="J9" s="38"/>
      <c r="K9" s="3">
        <v>4</v>
      </c>
      <c r="L9" s="19">
        <f t="shared" si="0"/>
        <v>92</v>
      </c>
      <c r="M9" s="93">
        <f t="shared" si="1"/>
        <v>92</v>
      </c>
      <c r="N9" s="60" t="s">
        <v>38</v>
      </c>
      <c r="O9" s="239"/>
      <c r="Q9" s="22">
        <v>0</v>
      </c>
      <c r="R9" s="23">
        <f t="shared" si="2"/>
        <v>0</v>
      </c>
      <c r="T9" s="24">
        <v>10</v>
      </c>
      <c r="U9" s="24">
        <v>5</v>
      </c>
      <c r="V9" s="24">
        <v>5</v>
      </c>
      <c r="W9" s="24"/>
      <c r="X9" s="24">
        <v>3</v>
      </c>
      <c r="Y9" s="24"/>
      <c r="Z9" s="25">
        <f t="shared" si="3"/>
        <v>23</v>
      </c>
    </row>
    <row r="10" spans="2:26" x14ac:dyDescent="0.2">
      <c r="B10" s="221"/>
      <c r="C10" s="105" t="s">
        <v>150</v>
      </c>
      <c r="D10" s="105" t="s">
        <v>168</v>
      </c>
      <c r="E10" s="39" t="s">
        <v>61</v>
      </c>
      <c r="F10" s="38" t="s">
        <v>12</v>
      </c>
      <c r="G10" s="38" t="s">
        <v>10</v>
      </c>
      <c r="H10" s="38"/>
      <c r="I10" s="38" t="s">
        <v>62</v>
      </c>
      <c r="J10" s="47"/>
      <c r="K10" s="41">
        <v>4</v>
      </c>
      <c r="L10" s="19">
        <f t="shared" si="0"/>
        <v>92</v>
      </c>
      <c r="M10" s="93">
        <f t="shared" si="1"/>
        <v>92</v>
      </c>
      <c r="N10" s="60" t="s">
        <v>47</v>
      </c>
      <c r="O10" s="227"/>
      <c r="Q10" s="22">
        <v>0</v>
      </c>
      <c r="R10" s="23">
        <f t="shared" si="2"/>
        <v>0</v>
      </c>
      <c r="T10" s="24">
        <v>10</v>
      </c>
      <c r="U10" s="24">
        <v>5</v>
      </c>
      <c r="V10" s="24">
        <v>5</v>
      </c>
      <c r="W10" s="24"/>
      <c r="X10" s="24">
        <v>3</v>
      </c>
      <c r="Y10" s="24"/>
      <c r="Z10" s="25">
        <f t="shared" si="3"/>
        <v>23</v>
      </c>
    </row>
    <row r="11" spans="2:26" x14ac:dyDescent="0.2">
      <c r="B11" s="179" t="s">
        <v>151</v>
      </c>
      <c r="C11" s="180"/>
      <c r="D11" s="189" t="s">
        <v>168</v>
      </c>
      <c r="E11" s="141" t="s">
        <v>101</v>
      </c>
      <c r="F11" s="38" t="s">
        <v>13</v>
      </c>
      <c r="G11" s="38" t="s">
        <v>14</v>
      </c>
      <c r="H11" s="41" t="s">
        <v>65</v>
      </c>
      <c r="I11" s="38" t="s">
        <v>62</v>
      </c>
      <c r="J11" s="38"/>
      <c r="K11" s="38">
        <v>4</v>
      </c>
      <c r="L11" s="19">
        <f t="shared" si="0"/>
        <v>72</v>
      </c>
      <c r="M11" s="93">
        <f t="shared" si="1"/>
        <v>72</v>
      </c>
      <c r="N11" s="60" t="s">
        <v>47</v>
      </c>
      <c r="O11" s="226" t="s">
        <v>153</v>
      </c>
      <c r="Q11" s="22">
        <v>0</v>
      </c>
      <c r="R11" s="23">
        <f t="shared" si="2"/>
        <v>0</v>
      </c>
      <c r="T11" s="24">
        <v>10</v>
      </c>
      <c r="U11" s="24">
        <v>2</v>
      </c>
      <c r="V11" s="24"/>
      <c r="W11" s="24">
        <v>3</v>
      </c>
      <c r="X11" s="24">
        <v>3</v>
      </c>
      <c r="Y11" s="24"/>
      <c r="Z11" s="25">
        <f t="shared" si="3"/>
        <v>18</v>
      </c>
    </row>
    <row r="12" spans="2:26" x14ac:dyDescent="0.2">
      <c r="B12" s="181"/>
      <c r="C12" s="182"/>
      <c r="D12" s="190"/>
      <c r="E12" s="142"/>
      <c r="F12" s="38" t="s">
        <v>17</v>
      </c>
      <c r="G12" s="38" t="s">
        <v>14</v>
      </c>
      <c r="H12" s="41" t="s">
        <v>65</v>
      </c>
      <c r="I12" s="38" t="s">
        <v>62</v>
      </c>
      <c r="J12" s="38"/>
      <c r="K12" s="38">
        <v>4</v>
      </c>
      <c r="L12" s="19">
        <f t="shared" si="0"/>
        <v>64</v>
      </c>
      <c r="M12" s="93">
        <f t="shared" si="1"/>
        <v>64</v>
      </c>
      <c r="N12" s="60" t="s">
        <v>153</v>
      </c>
      <c r="O12" s="227"/>
      <c r="Q12" s="22">
        <v>0</v>
      </c>
      <c r="R12" s="23">
        <f t="shared" si="2"/>
        <v>0</v>
      </c>
      <c r="T12" s="24">
        <v>10</v>
      </c>
      <c r="U12" s="24"/>
      <c r="V12" s="24"/>
      <c r="W12" s="24">
        <v>3</v>
      </c>
      <c r="X12" s="24">
        <v>3</v>
      </c>
      <c r="Y12" s="24"/>
      <c r="Z12" s="25">
        <f t="shared" si="3"/>
        <v>16</v>
      </c>
    </row>
    <row r="13" spans="2:26" ht="12.75" customHeight="1" x14ac:dyDescent="0.2">
      <c r="B13" s="222" t="s">
        <v>114</v>
      </c>
      <c r="C13" s="189" t="s">
        <v>154</v>
      </c>
      <c r="D13" s="189" t="s">
        <v>177</v>
      </c>
      <c r="E13" s="38" t="s">
        <v>67</v>
      </c>
      <c r="F13" s="38" t="s">
        <v>17</v>
      </c>
      <c r="G13" s="38" t="s">
        <v>14</v>
      </c>
      <c r="H13" s="41" t="s">
        <v>69</v>
      </c>
      <c r="I13" s="38"/>
      <c r="J13" s="47"/>
      <c r="K13" s="41">
        <v>8</v>
      </c>
      <c r="L13" s="19">
        <f t="shared" si="0"/>
        <v>80</v>
      </c>
      <c r="M13" s="143">
        <f>L13+L14</f>
        <v>128</v>
      </c>
      <c r="N13" s="137" t="s">
        <v>55</v>
      </c>
      <c r="O13" s="183"/>
      <c r="Q13" s="166">
        <v>0</v>
      </c>
      <c r="R13" s="168">
        <f t="shared" ref="R13" si="4">Q13*M13</f>
        <v>0</v>
      </c>
      <c r="T13" s="24">
        <v>5</v>
      </c>
      <c r="U13" s="24"/>
      <c r="V13" s="24"/>
      <c r="W13" s="24">
        <v>5</v>
      </c>
      <c r="X13" s="24"/>
      <c r="Y13" s="24"/>
      <c r="Z13" s="25">
        <f t="shared" si="3"/>
        <v>10</v>
      </c>
    </row>
    <row r="14" spans="2:26" x14ac:dyDescent="0.2">
      <c r="B14" s="223"/>
      <c r="C14" s="190"/>
      <c r="D14" s="190"/>
      <c r="E14" s="38" t="s">
        <v>68</v>
      </c>
      <c r="F14" s="38" t="s">
        <v>13</v>
      </c>
      <c r="G14" s="38" t="s">
        <v>14</v>
      </c>
      <c r="H14" s="41"/>
      <c r="I14" s="38"/>
      <c r="J14" s="47"/>
      <c r="K14" s="41">
        <v>4</v>
      </c>
      <c r="L14" s="19">
        <f t="shared" si="0"/>
        <v>48</v>
      </c>
      <c r="M14" s="144"/>
      <c r="N14" s="139"/>
      <c r="O14" s="225"/>
      <c r="Q14" s="167"/>
      <c r="R14" s="169"/>
      <c r="T14" s="24">
        <v>10</v>
      </c>
      <c r="U14" s="24">
        <v>2</v>
      </c>
      <c r="V14" s="24"/>
      <c r="W14" s="24"/>
      <c r="X14" s="24"/>
      <c r="Y14" s="24"/>
      <c r="Z14" s="25">
        <f t="shared" si="3"/>
        <v>12</v>
      </c>
    </row>
    <row r="15" spans="2:26" x14ac:dyDescent="0.2">
      <c r="B15" s="223"/>
      <c r="C15" s="189" t="s">
        <v>155</v>
      </c>
      <c r="D15" s="189" t="s">
        <v>172</v>
      </c>
      <c r="E15" s="38" t="s">
        <v>67</v>
      </c>
      <c r="F15" s="38" t="s">
        <v>17</v>
      </c>
      <c r="G15" s="39" t="s">
        <v>340</v>
      </c>
      <c r="H15" s="41" t="s">
        <v>69</v>
      </c>
      <c r="I15" s="38"/>
      <c r="J15" s="38"/>
      <c r="K15" s="38">
        <v>6</v>
      </c>
      <c r="L15" s="19">
        <f t="shared" si="0"/>
        <v>48</v>
      </c>
      <c r="M15" s="143">
        <f>L15+L16</f>
        <v>108</v>
      </c>
      <c r="N15" s="139"/>
      <c r="O15" s="225"/>
      <c r="Q15" s="166">
        <v>0</v>
      </c>
      <c r="R15" s="168">
        <f t="shared" ref="R15" si="5">Q15*M15</f>
        <v>0</v>
      </c>
      <c r="T15" s="24">
        <v>5</v>
      </c>
      <c r="U15" s="24"/>
      <c r="V15" s="24">
        <v>-2</v>
      </c>
      <c r="W15" s="24">
        <v>5</v>
      </c>
      <c r="X15" s="24"/>
      <c r="Y15" s="24"/>
      <c r="Z15" s="25">
        <f>SUM(T15:Y15)</f>
        <v>8</v>
      </c>
    </row>
    <row r="16" spans="2:26" x14ac:dyDescent="0.2">
      <c r="B16" s="224"/>
      <c r="C16" s="190"/>
      <c r="D16" s="190"/>
      <c r="E16" s="38" t="s">
        <v>68</v>
      </c>
      <c r="F16" s="38" t="s">
        <v>13</v>
      </c>
      <c r="G16" s="39" t="s">
        <v>340</v>
      </c>
      <c r="H16" s="41"/>
      <c r="I16" s="38"/>
      <c r="J16" s="38"/>
      <c r="K16" s="38">
        <v>6</v>
      </c>
      <c r="L16" s="19">
        <f t="shared" si="0"/>
        <v>60</v>
      </c>
      <c r="M16" s="144"/>
      <c r="N16" s="184"/>
      <c r="O16" s="185"/>
      <c r="Q16" s="167"/>
      <c r="R16" s="169"/>
      <c r="T16" s="24">
        <v>10</v>
      </c>
      <c r="U16" s="24">
        <v>2</v>
      </c>
      <c r="V16" s="24">
        <v>-2</v>
      </c>
      <c r="W16" s="24"/>
      <c r="X16" s="24"/>
      <c r="Y16" s="24"/>
      <c r="Z16" s="25">
        <f>SUM(T16:Y16)</f>
        <v>10</v>
      </c>
    </row>
    <row r="17" spans="2:26" s="4" customFormat="1" ht="14.25" x14ac:dyDescent="0.2">
      <c r="B17" s="186" t="s">
        <v>72</v>
      </c>
      <c r="C17" s="187"/>
      <c r="D17" s="78"/>
      <c r="E17" s="20" t="s">
        <v>73</v>
      </c>
      <c r="F17" s="20"/>
      <c r="G17" s="20"/>
      <c r="H17" s="20"/>
      <c r="I17" s="20"/>
      <c r="J17" s="20"/>
      <c r="K17" s="3">
        <v>1</v>
      </c>
      <c r="L17" s="19">
        <f t="shared" si="0"/>
        <v>50</v>
      </c>
      <c r="M17" s="93">
        <f t="shared" ref="M17" si="6">L17</f>
        <v>50</v>
      </c>
      <c r="N17" s="203" t="s">
        <v>51</v>
      </c>
      <c r="O17" s="297"/>
      <c r="P17" s="21"/>
      <c r="Q17" s="22">
        <v>0</v>
      </c>
      <c r="R17" s="23">
        <f t="shared" ref="R17" si="7">Q17*M17</f>
        <v>0</v>
      </c>
      <c r="S17" s="21"/>
      <c r="T17" s="24">
        <v>50</v>
      </c>
      <c r="U17" s="24"/>
      <c r="V17" s="24"/>
      <c r="W17" s="24"/>
      <c r="X17" s="24"/>
      <c r="Y17" s="24"/>
      <c r="Z17" s="25">
        <f t="shared" ref="Z17" si="8">SUM(T17:Y17)</f>
        <v>50</v>
      </c>
    </row>
    <row r="18" spans="2:26" customFormat="1" ht="15" x14ac:dyDescent="0.25">
      <c r="B18" s="174" t="s">
        <v>40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6"/>
      <c r="T18" s="53"/>
      <c r="U18" s="54"/>
      <c r="V18" s="54"/>
      <c r="W18" s="54"/>
      <c r="X18" s="54"/>
      <c r="Y18" s="54"/>
      <c r="Z18" s="55"/>
    </row>
    <row r="19" spans="2:26" ht="18.75" customHeight="1" x14ac:dyDescent="0.2">
      <c r="B19" s="222" t="s">
        <v>158</v>
      </c>
      <c r="C19" s="189" t="s">
        <v>159</v>
      </c>
      <c r="D19" s="189" t="s">
        <v>177</v>
      </c>
      <c r="E19" s="38" t="s">
        <v>67</v>
      </c>
      <c r="F19" s="38" t="s">
        <v>17</v>
      </c>
      <c r="G19" s="38" t="s">
        <v>10</v>
      </c>
      <c r="H19" s="41" t="s">
        <v>69</v>
      </c>
      <c r="I19" s="38"/>
      <c r="J19" s="47"/>
      <c r="K19" s="41">
        <v>8</v>
      </c>
      <c r="L19" s="19">
        <f t="shared" ref="L19:L32" si="9">Z19*K19</f>
        <v>120</v>
      </c>
      <c r="M19" s="143">
        <f>L19+L20</f>
        <v>188</v>
      </c>
      <c r="N19" s="137" t="s">
        <v>47</v>
      </c>
      <c r="O19" s="138"/>
      <c r="Q19" s="166">
        <v>0</v>
      </c>
      <c r="R19" s="168">
        <f t="shared" ref="R19" si="10">Q19*M19</f>
        <v>0</v>
      </c>
      <c r="T19" s="24">
        <v>5</v>
      </c>
      <c r="U19" s="24"/>
      <c r="V19" s="24">
        <v>5</v>
      </c>
      <c r="W19" s="24">
        <v>5</v>
      </c>
      <c r="X19" s="24"/>
      <c r="Y19" s="24"/>
      <c r="Z19" s="25">
        <f t="shared" ref="Z19:Z24" si="11">SUM(T19:Y19)</f>
        <v>15</v>
      </c>
    </row>
    <row r="20" spans="2:26" ht="21.75" customHeight="1" x14ac:dyDescent="0.2">
      <c r="B20" s="224"/>
      <c r="C20" s="190"/>
      <c r="D20" s="190"/>
      <c r="E20" s="38" t="s">
        <v>68</v>
      </c>
      <c r="F20" s="38" t="s">
        <v>13</v>
      </c>
      <c r="G20" s="38" t="s">
        <v>10</v>
      </c>
      <c r="H20" s="41"/>
      <c r="I20" s="38"/>
      <c r="J20" s="47"/>
      <c r="K20" s="41">
        <v>4</v>
      </c>
      <c r="L20" s="19">
        <f t="shared" si="9"/>
        <v>68</v>
      </c>
      <c r="M20" s="144"/>
      <c r="N20" s="216"/>
      <c r="O20" s="217"/>
      <c r="Q20" s="167"/>
      <c r="R20" s="169"/>
      <c r="T20" s="24">
        <v>10</v>
      </c>
      <c r="U20" s="24">
        <v>2</v>
      </c>
      <c r="V20" s="24">
        <v>5</v>
      </c>
      <c r="W20" s="24"/>
      <c r="X20" s="24"/>
      <c r="Y20" s="24"/>
      <c r="Z20" s="25">
        <f t="shared" si="11"/>
        <v>17</v>
      </c>
    </row>
    <row r="21" spans="2:26" x14ac:dyDescent="0.2">
      <c r="B21" s="179" t="s">
        <v>160</v>
      </c>
      <c r="C21" s="180"/>
      <c r="D21" s="189" t="s">
        <v>172</v>
      </c>
      <c r="E21" s="38" t="s">
        <v>67</v>
      </c>
      <c r="F21" s="38" t="s">
        <v>17</v>
      </c>
      <c r="G21" s="38" t="s">
        <v>10</v>
      </c>
      <c r="H21" s="41" t="s">
        <v>69</v>
      </c>
      <c r="I21" s="38"/>
      <c r="J21" s="47"/>
      <c r="K21" s="41">
        <v>6</v>
      </c>
      <c r="L21" s="19">
        <f t="shared" si="9"/>
        <v>90</v>
      </c>
      <c r="M21" s="143">
        <f>L21+L22</f>
        <v>192</v>
      </c>
      <c r="N21" s="137" t="s">
        <v>22</v>
      </c>
      <c r="O21" s="138"/>
      <c r="Q21" s="166">
        <v>0</v>
      </c>
      <c r="R21" s="168">
        <f t="shared" ref="R21" si="12">Q21*M21</f>
        <v>0</v>
      </c>
      <c r="T21" s="24">
        <v>5</v>
      </c>
      <c r="U21" s="24"/>
      <c r="V21" s="24">
        <v>5</v>
      </c>
      <c r="W21" s="24">
        <v>5</v>
      </c>
      <c r="X21" s="24"/>
      <c r="Y21" s="24"/>
      <c r="Z21" s="25">
        <f t="shared" si="11"/>
        <v>15</v>
      </c>
    </row>
    <row r="22" spans="2:26" x14ac:dyDescent="0.2">
      <c r="B22" s="181"/>
      <c r="C22" s="182"/>
      <c r="D22" s="190"/>
      <c r="E22" s="38" t="s">
        <v>68</v>
      </c>
      <c r="F22" s="38" t="s">
        <v>13</v>
      </c>
      <c r="G22" s="38" t="s">
        <v>10</v>
      </c>
      <c r="H22" s="41"/>
      <c r="I22" s="38"/>
      <c r="J22" s="47"/>
      <c r="K22" s="41">
        <v>6</v>
      </c>
      <c r="L22" s="19">
        <f t="shared" si="9"/>
        <v>102</v>
      </c>
      <c r="M22" s="144"/>
      <c r="N22" s="216"/>
      <c r="O22" s="217"/>
      <c r="Q22" s="167"/>
      <c r="R22" s="169"/>
      <c r="T22" s="24">
        <v>10</v>
      </c>
      <c r="U22" s="24">
        <v>2</v>
      </c>
      <c r="V22" s="24">
        <v>5</v>
      </c>
      <c r="W22" s="24"/>
      <c r="X22" s="24"/>
      <c r="Y22" s="24"/>
      <c r="Z22" s="25">
        <f t="shared" si="11"/>
        <v>17</v>
      </c>
    </row>
    <row r="23" spans="2:26" x14ac:dyDescent="0.2">
      <c r="B23" s="179" t="s">
        <v>161</v>
      </c>
      <c r="C23" s="180"/>
      <c r="D23" s="189" t="s">
        <v>172</v>
      </c>
      <c r="E23" s="38" t="s">
        <v>67</v>
      </c>
      <c r="F23" s="38" t="s">
        <v>17</v>
      </c>
      <c r="G23" s="38" t="s">
        <v>340</v>
      </c>
      <c r="H23" s="41" t="s">
        <v>69</v>
      </c>
      <c r="I23" s="38"/>
      <c r="J23" s="47"/>
      <c r="K23" s="41">
        <v>6</v>
      </c>
      <c r="L23" s="19">
        <f t="shared" si="9"/>
        <v>48</v>
      </c>
      <c r="M23" s="143">
        <f>L23+L24</f>
        <v>96</v>
      </c>
      <c r="N23" s="137" t="s">
        <v>23</v>
      </c>
      <c r="O23" s="138"/>
      <c r="Q23" s="166">
        <v>0</v>
      </c>
      <c r="R23" s="168">
        <f t="shared" ref="R23" si="13">Q23*M23</f>
        <v>0</v>
      </c>
      <c r="T23" s="24">
        <v>5</v>
      </c>
      <c r="U23" s="24"/>
      <c r="V23" s="24">
        <v>-2</v>
      </c>
      <c r="W23" s="24">
        <v>5</v>
      </c>
      <c r="X23" s="24"/>
      <c r="Y23" s="24"/>
      <c r="Z23" s="25">
        <f t="shared" si="11"/>
        <v>8</v>
      </c>
    </row>
    <row r="24" spans="2:26" x14ac:dyDescent="0.2">
      <c r="B24" s="181"/>
      <c r="C24" s="182"/>
      <c r="D24" s="190"/>
      <c r="E24" s="38" t="s">
        <v>68</v>
      </c>
      <c r="F24" s="38" t="s">
        <v>17</v>
      </c>
      <c r="G24" s="38" t="s">
        <v>340</v>
      </c>
      <c r="H24" s="41"/>
      <c r="I24" s="38"/>
      <c r="J24" s="47"/>
      <c r="K24" s="41">
        <v>6</v>
      </c>
      <c r="L24" s="19">
        <f t="shared" si="9"/>
        <v>48</v>
      </c>
      <c r="M24" s="144"/>
      <c r="N24" s="216"/>
      <c r="O24" s="217"/>
      <c r="Q24" s="167"/>
      <c r="R24" s="169"/>
      <c r="T24" s="24">
        <v>10</v>
      </c>
      <c r="U24" s="24"/>
      <c r="V24" s="24">
        <v>-2</v>
      </c>
      <c r="W24" s="24"/>
      <c r="X24" s="24"/>
      <c r="Y24" s="24"/>
      <c r="Z24" s="25">
        <f t="shared" si="11"/>
        <v>8</v>
      </c>
    </row>
    <row r="25" spans="2:26" ht="12.75" customHeight="1" x14ac:dyDescent="0.2">
      <c r="B25" s="179" t="s">
        <v>162</v>
      </c>
      <c r="C25" s="180"/>
      <c r="D25" s="189" t="s">
        <v>171</v>
      </c>
      <c r="E25" s="141" t="s">
        <v>95</v>
      </c>
      <c r="F25" s="38" t="s">
        <v>17</v>
      </c>
      <c r="G25" s="38" t="s">
        <v>14</v>
      </c>
      <c r="H25" s="38" t="s">
        <v>65</v>
      </c>
      <c r="I25" s="39"/>
      <c r="J25" s="39"/>
      <c r="K25" s="38">
        <v>4</v>
      </c>
      <c r="L25" s="19">
        <f t="shared" si="9"/>
        <v>40</v>
      </c>
      <c r="M25" s="93">
        <f t="shared" ref="M25:M32" si="14">L25</f>
        <v>40</v>
      </c>
      <c r="N25" s="310" t="s">
        <v>47</v>
      </c>
      <c r="O25" s="311"/>
      <c r="Q25" s="22">
        <v>0</v>
      </c>
      <c r="R25" s="23">
        <f t="shared" ref="R25:R32" si="15">Q25*M25</f>
        <v>0</v>
      </c>
      <c r="T25" s="24">
        <v>7</v>
      </c>
      <c r="U25" s="24"/>
      <c r="V25" s="24"/>
      <c r="W25" s="24">
        <v>3</v>
      </c>
      <c r="X25" s="24"/>
      <c r="Y25" s="24"/>
      <c r="Z25" s="25">
        <f t="shared" ref="Z25:Z26" si="16">SUM(T25:Y25)</f>
        <v>10</v>
      </c>
    </row>
    <row r="26" spans="2:26" x14ac:dyDescent="0.2">
      <c r="B26" s="181"/>
      <c r="C26" s="182"/>
      <c r="D26" s="190"/>
      <c r="E26" s="142"/>
      <c r="F26" s="38" t="s">
        <v>17</v>
      </c>
      <c r="G26" s="38" t="s">
        <v>14</v>
      </c>
      <c r="H26" s="38" t="s">
        <v>65</v>
      </c>
      <c r="I26" s="38" t="s">
        <v>62</v>
      </c>
      <c r="J26" s="38"/>
      <c r="K26" s="38">
        <v>4</v>
      </c>
      <c r="L26" s="19">
        <f t="shared" si="9"/>
        <v>52</v>
      </c>
      <c r="M26" s="93">
        <f t="shared" si="14"/>
        <v>52</v>
      </c>
      <c r="N26" s="311"/>
      <c r="O26" s="311"/>
      <c r="Q26" s="22">
        <v>0</v>
      </c>
      <c r="R26" s="23">
        <f t="shared" si="15"/>
        <v>0</v>
      </c>
      <c r="T26" s="24">
        <v>7</v>
      </c>
      <c r="U26" s="24"/>
      <c r="V26" s="24"/>
      <c r="W26" s="24">
        <v>3</v>
      </c>
      <c r="X26" s="24">
        <v>3</v>
      </c>
      <c r="Y26" s="24"/>
      <c r="Z26" s="25">
        <f t="shared" si="16"/>
        <v>13</v>
      </c>
    </row>
    <row r="27" spans="2:26" ht="25.5" x14ac:dyDescent="0.2">
      <c r="B27" s="198" t="s">
        <v>144</v>
      </c>
      <c r="C27" s="200"/>
      <c r="D27" s="67" t="s">
        <v>169</v>
      </c>
      <c r="E27" s="41" t="s">
        <v>63</v>
      </c>
      <c r="F27" s="38" t="s">
        <v>17</v>
      </c>
      <c r="G27" s="38" t="s">
        <v>14</v>
      </c>
      <c r="H27" s="38" t="s">
        <v>69</v>
      </c>
      <c r="I27" s="38"/>
      <c r="J27" s="38"/>
      <c r="K27" s="38">
        <v>4</v>
      </c>
      <c r="L27" s="19">
        <f t="shared" si="9"/>
        <v>52</v>
      </c>
      <c r="M27" s="93">
        <f t="shared" si="14"/>
        <v>52</v>
      </c>
      <c r="N27" s="310" t="s">
        <v>22</v>
      </c>
      <c r="O27" s="311"/>
      <c r="Q27" s="22">
        <v>0</v>
      </c>
      <c r="R27" s="23">
        <f t="shared" si="15"/>
        <v>0</v>
      </c>
      <c r="T27" s="24">
        <v>8</v>
      </c>
      <c r="U27" s="24"/>
      <c r="V27" s="24"/>
      <c r="W27" s="24">
        <v>5</v>
      </c>
      <c r="X27" s="24"/>
      <c r="Y27" s="24"/>
      <c r="Z27" s="25">
        <f t="shared" ref="Z27" si="17">SUM(T27:Y27)</f>
        <v>13</v>
      </c>
    </row>
    <row r="28" spans="2:26" x14ac:dyDescent="0.2">
      <c r="B28" s="186" t="s">
        <v>163</v>
      </c>
      <c r="C28" s="187"/>
      <c r="D28" s="42" t="s">
        <v>171</v>
      </c>
      <c r="E28" s="38" t="s">
        <v>109</v>
      </c>
      <c r="F28" s="38" t="s">
        <v>17</v>
      </c>
      <c r="G28" s="38" t="s">
        <v>10</v>
      </c>
      <c r="H28" s="38" t="s">
        <v>69</v>
      </c>
      <c r="I28" s="38"/>
      <c r="J28" s="38"/>
      <c r="K28" s="38">
        <v>4</v>
      </c>
      <c r="L28" s="19">
        <f t="shared" si="9"/>
        <v>68</v>
      </c>
      <c r="M28" s="93">
        <f t="shared" si="14"/>
        <v>68</v>
      </c>
      <c r="N28" s="218" t="s">
        <v>41</v>
      </c>
      <c r="O28" s="219"/>
      <c r="Q28" s="22">
        <v>0</v>
      </c>
      <c r="R28" s="23">
        <f t="shared" si="15"/>
        <v>0</v>
      </c>
      <c r="T28" s="24">
        <v>7</v>
      </c>
      <c r="U28" s="24"/>
      <c r="V28" s="24">
        <v>5</v>
      </c>
      <c r="W28" s="24">
        <v>5</v>
      </c>
      <c r="X28" s="24"/>
      <c r="Y28" s="24"/>
      <c r="Z28" s="25">
        <f t="shared" ref="Z28" si="18">SUM(T28:Y28)</f>
        <v>17</v>
      </c>
    </row>
    <row r="29" spans="2:26" x14ac:dyDescent="0.2">
      <c r="B29" s="186" t="s">
        <v>145</v>
      </c>
      <c r="C29" s="187"/>
      <c r="D29" s="42" t="s">
        <v>170</v>
      </c>
      <c r="E29" s="38" t="s">
        <v>67</v>
      </c>
      <c r="F29" s="38" t="s">
        <v>17</v>
      </c>
      <c r="G29" s="38" t="s">
        <v>14</v>
      </c>
      <c r="H29" s="38" t="s">
        <v>69</v>
      </c>
      <c r="I29" s="38"/>
      <c r="J29" s="38"/>
      <c r="K29" s="38">
        <v>6</v>
      </c>
      <c r="L29" s="19">
        <f t="shared" si="9"/>
        <v>60</v>
      </c>
      <c r="M29" s="93">
        <f t="shared" si="14"/>
        <v>60</v>
      </c>
      <c r="N29" s="218" t="s">
        <v>22</v>
      </c>
      <c r="O29" s="219"/>
      <c r="Q29" s="22">
        <v>0</v>
      </c>
      <c r="R29" s="23">
        <f t="shared" si="15"/>
        <v>0</v>
      </c>
      <c r="T29" s="24">
        <v>5</v>
      </c>
      <c r="U29" s="24"/>
      <c r="V29" s="24"/>
      <c r="W29" s="24">
        <v>5</v>
      </c>
      <c r="X29" s="24"/>
      <c r="Y29" s="24"/>
      <c r="Z29" s="25">
        <f t="shared" ref="Z29" si="19">SUM(T29:Y29)</f>
        <v>10</v>
      </c>
    </row>
    <row r="30" spans="2:26" ht="25.5" x14ac:dyDescent="0.2">
      <c r="B30" s="186" t="s">
        <v>164</v>
      </c>
      <c r="C30" s="187"/>
      <c r="D30" s="350" t="s">
        <v>377</v>
      </c>
      <c r="E30" s="38" t="s">
        <v>182</v>
      </c>
      <c r="F30" s="38" t="s">
        <v>12</v>
      </c>
      <c r="G30" s="38" t="s">
        <v>10</v>
      </c>
      <c r="H30" s="38"/>
      <c r="I30" s="38"/>
      <c r="J30" s="38"/>
      <c r="K30" s="38">
        <v>4</v>
      </c>
      <c r="L30" s="19">
        <f t="shared" si="9"/>
        <v>80</v>
      </c>
      <c r="M30" s="93">
        <f t="shared" si="14"/>
        <v>80</v>
      </c>
      <c r="N30" s="218" t="s">
        <v>41</v>
      </c>
      <c r="O30" s="219"/>
      <c r="Q30" s="22">
        <v>0</v>
      </c>
      <c r="R30" s="23">
        <f t="shared" si="15"/>
        <v>0</v>
      </c>
      <c r="T30" s="24">
        <v>10</v>
      </c>
      <c r="U30" s="24">
        <v>5</v>
      </c>
      <c r="V30" s="24">
        <v>5</v>
      </c>
      <c r="W30" s="24"/>
      <c r="X30" s="24"/>
      <c r="Y30" s="24"/>
      <c r="Z30" s="25">
        <f t="shared" ref="Z30:Z32" si="20">SUM(T30:Y30)</f>
        <v>20</v>
      </c>
    </row>
    <row r="31" spans="2:26" x14ac:dyDescent="0.2">
      <c r="B31" s="240" t="s">
        <v>18</v>
      </c>
      <c r="C31" s="240"/>
      <c r="D31" s="76"/>
      <c r="E31" s="38" t="s">
        <v>44</v>
      </c>
      <c r="F31" s="38"/>
      <c r="G31" s="38"/>
      <c r="H31" s="38"/>
      <c r="I31" s="38"/>
      <c r="J31" s="38"/>
      <c r="K31" s="38">
        <v>1</v>
      </c>
      <c r="L31" s="19">
        <f t="shared" si="9"/>
        <v>70</v>
      </c>
      <c r="M31" s="93">
        <f t="shared" si="14"/>
        <v>70</v>
      </c>
      <c r="N31" s="218" t="s">
        <v>22</v>
      </c>
      <c r="O31" s="220"/>
      <c r="Q31" s="22">
        <v>0</v>
      </c>
      <c r="R31" s="23">
        <f t="shared" si="15"/>
        <v>0</v>
      </c>
      <c r="T31" s="24">
        <v>70</v>
      </c>
      <c r="U31" s="24"/>
      <c r="V31" s="24"/>
      <c r="W31" s="24"/>
      <c r="X31" s="24"/>
      <c r="Y31" s="24"/>
      <c r="Z31" s="25">
        <f t="shared" si="20"/>
        <v>70</v>
      </c>
    </row>
    <row r="32" spans="2:26" x14ac:dyDescent="0.2">
      <c r="B32" s="240" t="s">
        <v>146</v>
      </c>
      <c r="C32" s="240"/>
      <c r="D32" s="76"/>
      <c r="E32" s="38" t="s">
        <v>97</v>
      </c>
      <c r="F32" s="38"/>
      <c r="G32" s="38"/>
      <c r="H32" s="38"/>
      <c r="I32" s="38"/>
      <c r="J32" s="38"/>
      <c r="K32" s="38">
        <v>1</v>
      </c>
      <c r="L32" s="19">
        <f t="shared" si="9"/>
        <v>50</v>
      </c>
      <c r="M32" s="93">
        <f t="shared" si="14"/>
        <v>50</v>
      </c>
      <c r="N32" s="218" t="s">
        <v>118</v>
      </c>
      <c r="O32" s="220"/>
      <c r="Q32" s="22">
        <v>0</v>
      </c>
      <c r="R32" s="23">
        <f t="shared" si="15"/>
        <v>0</v>
      </c>
      <c r="T32" s="24">
        <v>50</v>
      </c>
      <c r="U32" s="24"/>
      <c r="V32" s="24"/>
      <c r="W32" s="24"/>
      <c r="X32" s="24"/>
      <c r="Y32" s="24"/>
      <c r="Z32" s="25">
        <f t="shared" si="20"/>
        <v>50</v>
      </c>
    </row>
    <row r="33" spans="2:18" x14ac:dyDescent="0.2">
      <c r="B33" s="252" t="s">
        <v>138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4"/>
    </row>
    <row r="34" spans="2:18" x14ac:dyDescent="0.2">
      <c r="B34" s="249" t="s">
        <v>165</v>
      </c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Q34" s="18">
        <f>SUM(Q5:Q33)</f>
        <v>1</v>
      </c>
      <c r="R34" s="18">
        <f>SUM(R5:R33)</f>
        <v>0</v>
      </c>
    </row>
    <row r="35" spans="2:18" x14ac:dyDescent="0.2">
      <c r="B35" s="249" t="s">
        <v>166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1"/>
    </row>
    <row r="37" spans="2:18" x14ac:dyDescent="0.2">
      <c r="B37" s="193" t="s">
        <v>156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8" x14ac:dyDescent="0.2">
      <c r="B38" s="186" t="s">
        <v>177</v>
      </c>
      <c r="C38" s="187"/>
      <c r="D38" s="186" t="s">
        <v>178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7"/>
    </row>
    <row r="39" spans="2:18" x14ac:dyDescent="0.2">
      <c r="B39" s="290" t="s">
        <v>172</v>
      </c>
      <c r="C39" s="290"/>
      <c r="D39" s="186" t="s">
        <v>173</v>
      </c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7"/>
    </row>
    <row r="40" spans="2:18" x14ac:dyDescent="0.2">
      <c r="B40" s="290" t="s">
        <v>182</v>
      </c>
      <c r="C40" s="290"/>
      <c r="D40" s="186" t="s">
        <v>222</v>
      </c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7"/>
    </row>
  </sheetData>
  <mergeCells count="98">
    <mergeCell ref="B40:C40"/>
    <mergeCell ref="D40:O40"/>
    <mergeCell ref="D39:O39"/>
    <mergeCell ref="D3:D4"/>
    <mergeCell ref="D8:D9"/>
    <mergeCell ref="D11:D12"/>
    <mergeCell ref="D13:D14"/>
    <mergeCell ref="D15:D16"/>
    <mergeCell ref="D19:D20"/>
    <mergeCell ref="D21:D22"/>
    <mergeCell ref="D23:D24"/>
    <mergeCell ref="D25:D26"/>
    <mergeCell ref="B21:C22"/>
    <mergeCell ref="B39:C39"/>
    <mergeCell ref="B17:C17"/>
    <mergeCell ref="N17:O17"/>
    <mergeCell ref="Q23:Q24"/>
    <mergeCell ref="R23:R24"/>
    <mergeCell ref="B25:C26"/>
    <mergeCell ref="B27:C27"/>
    <mergeCell ref="B28:C28"/>
    <mergeCell ref="Q19:Q20"/>
    <mergeCell ref="R19:R20"/>
    <mergeCell ref="M21:M22"/>
    <mergeCell ref="N21:O22"/>
    <mergeCell ref="Q21:Q22"/>
    <mergeCell ref="R21:R22"/>
    <mergeCell ref="B18:O18"/>
    <mergeCell ref="B19:B20"/>
    <mergeCell ref="C19:C20"/>
    <mergeCell ref="M19:M20"/>
    <mergeCell ref="B23:C24"/>
    <mergeCell ref="M23:M24"/>
    <mergeCell ref="N23:O24"/>
    <mergeCell ref="B29:C29"/>
    <mergeCell ref="N29:O29"/>
    <mergeCell ref="B30:C30"/>
    <mergeCell ref="B33:O33"/>
    <mergeCell ref="B34:O34"/>
    <mergeCell ref="B32:C32"/>
    <mergeCell ref="N32:O32"/>
    <mergeCell ref="B35:O35"/>
    <mergeCell ref="B37:O37"/>
    <mergeCell ref="B38:C38"/>
    <mergeCell ref="D38:O38"/>
    <mergeCell ref="M13:M14"/>
    <mergeCell ref="B13:B16"/>
    <mergeCell ref="C13:C14"/>
    <mergeCell ref="C15:C16"/>
    <mergeCell ref="N30:O30"/>
    <mergeCell ref="N19:O20"/>
    <mergeCell ref="E25:E26"/>
    <mergeCell ref="N25:O26"/>
    <mergeCell ref="N27:O27"/>
    <mergeCell ref="N28:O28"/>
    <mergeCell ref="B31:C31"/>
    <mergeCell ref="N31:O31"/>
    <mergeCell ref="Q13:Q14"/>
    <mergeCell ref="R13:R14"/>
    <mergeCell ref="M15:M16"/>
    <mergeCell ref="Q15:Q16"/>
    <mergeCell ref="R15:R16"/>
    <mergeCell ref="N13:O16"/>
    <mergeCell ref="B11:C12"/>
    <mergeCell ref="E11:E12"/>
    <mergeCell ref="O8:O10"/>
    <mergeCell ref="O11:O12"/>
    <mergeCell ref="M3:M4"/>
    <mergeCell ref="B8:B10"/>
    <mergeCell ref="C8:C9"/>
    <mergeCell ref="E8:E9"/>
    <mergeCell ref="F8:F9"/>
    <mergeCell ref="B5:C5"/>
    <mergeCell ref="N5:O5"/>
    <mergeCell ref="H3:H4"/>
    <mergeCell ref="B7:O7"/>
    <mergeCell ref="B6:C6"/>
    <mergeCell ref="N6:O6"/>
    <mergeCell ref="Q2:R2"/>
    <mergeCell ref="T2:Z2"/>
    <mergeCell ref="Z3:Z4"/>
    <mergeCell ref="U3:U4"/>
    <mergeCell ref="V3:V4"/>
    <mergeCell ref="W3:W4"/>
    <mergeCell ref="X3:X4"/>
    <mergeCell ref="Y3:Y4"/>
    <mergeCell ref="Q3:Q4"/>
    <mergeCell ref="R3:R4"/>
    <mergeCell ref="T3:T4"/>
    <mergeCell ref="B2:O2"/>
    <mergeCell ref="B3:C4"/>
    <mergeCell ref="K3:K4"/>
    <mergeCell ref="L3:L4"/>
    <mergeCell ref="N3:O4"/>
    <mergeCell ref="E3:E4"/>
    <mergeCell ref="F3:F4"/>
    <mergeCell ref="G3:G4"/>
    <mergeCell ref="I3:J3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Z35"/>
  <sheetViews>
    <sheetView workbookViewId="0">
      <selection activeCell="A2" sqref="A2"/>
    </sheetView>
  </sheetViews>
  <sheetFormatPr defaultRowHeight="12.75" x14ac:dyDescent="0.2"/>
  <cols>
    <col min="1" max="1" width="2.140625" style="17" customWidth="1"/>
    <col min="2" max="2" width="14.85546875" style="17" customWidth="1"/>
    <col min="3" max="3" width="18.28515625" style="17" customWidth="1"/>
    <col min="4" max="4" width="14.85546875" style="17" customWidth="1"/>
    <col min="5" max="5" width="15.140625" style="17" customWidth="1"/>
    <col min="6" max="6" width="14.85546875" style="17" customWidth="1"/>
    <col min="7" max="9" width="10.5703125" style="17" customWidth="1"/>
    <col min="10" max="10" width="9.85546875" style="17" customWidth="1"/>
    <col min="11" max="11" width="9.140625" style="17"/>
    <col min="12" max="12" width="11.85546875" style="17" customWidth="1"/>
    <col min="13" max="15" width="9.140625" style="17"/>
    <col min="16" max="16" width="2.140625" style="17" customWidth="1"/>
    <col min="17" max="18" width="9.140625" style="17"/>
    <col min="19" max="19" width="1.7109375" style="17" customWidth="1"/>
    <col min="20" max="16384" width="9.140625" style="17"/>
  </cols>
  <sheetData>
    <row r="1" spans="2:26" ht="6.75" customHeight="1" x14ac:dyDescent="0.2"/>
    <row r="2" spans="2:26" ht="15.75" x14ac:dyDescent="0.25">
      <c r="B2" s="147" t="s">
        <v>184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ht="17.25" customHeight="1" x14ac:dyDescent="0.2">
      <c r="B8" s="222" t="s">
        <v>185</v>
      </c>
      <c r="C8" s="47" t="s">
        <v>186</v>
      </c>
      <c r="D8" s="46" t="s">
        <v>168</v>
      </c>
      <c r="E8" s="38" t="s">
        <v>61</v>
      </c>
      <c r="F8" s="38" t="s">
        <v>12</v>
      </c>
      <c r="G8" s="38" t="s">
        <v>14</v>
      </c>
      <c r="H8" s="38"/>
      <c r="I8" s="38" t="s">
        <v>62</v>
      </c>
      <c r="J8" s="38"/>
      <c r="K8" s="38">
        <v>4</v>
      </c>
      <c r="L8" s="19">
        <f t="shared" ref="L8:L24" si="0">Z8*K8</f>
        <v>72</v>
      </c>
      <c r="M8" s="93">
        <f t="shared" ref="M8:M24" si="1">L8</f>
        <v>72</v>
      </c>
      <c r="N8" s="137" t="s">
        <v>53</v>
      </c>
      <c r="O8" s="183"/>
      <c r="Q8" s="22">
        <v>0</v>
      </c>
      <c r="R8" s="23">
        <f t="shared" ref="R8:R16" si="2">Q8*M8</f>
        <v>0</v>
      </c>
      <c r="T8" s="24">
        <v>10</v>
      </c>
      <c r="U8" s="24">
        <v>5</v>
      </c>
      <c r="V8" s="24"/>
      <c r="W8" s="24"/>
      <c r="X8" s="24">
        <v>3</v>
      </c>
      <c r="Y8" s="24"/>
      <c r="Z8" s="25">
        <f t="shared" ref="Z8:Z29" si="3">SUM(T8:Y8)</f>
        <v>18</v>
      </c>
    </row>
    <row r="9" spans="2:26" ht="16.5" customHeight="1" x14ac:dyDescent="0.2">
      <c r="B9" s="223"/>
      <c r="C9" s="47" t="s">
        <v>56</v>
      </c>
      <c r="D9" s="46" t="s">
        <v>168</v>
      </c>
      <c r="E9" s="38" t="s">
        <v>61</v>
      </c>
      <c r="F9" s="38" t="s">
        <v>12</v>
      </c>
      <c r="G9" s="38" t="s">
        <v>14</v>
      </c>
      <c r="H9" s="38"/>
      <c r="I9" s="38" t="s">
        <v>62</v>
      </c>
      <c r="J9" s="38"/>
      <c r="K9" s="38">
        <v>4</v>
      </c>
      <c r="L9" s="19">
        <f t="shared" si="0"/>
        <v>72</v>
      </c>
      <c r="M9" s="93">
        <f t="shared" si="1"/>
        <v>72</v>
      </c>
      <c r="N9" s="139"/>
      <c r="O9" s="225"/>
      <c r="Q9" s="22">
        <v>0</v>
      </c>
      <c r="R9" s="23">
        <f t="shared" si="2"/>
        <v>0</v>
      </c>
      <c r="T9" s="24">
        <v>10</v>
      </c>
      <c r="U9" s="24">
        <v>5</v>
      </c>
      <c r="V9" s="24"/>
      <c r="W9" s="24"/>
      <c r="X9" s="24">
        <v>3</v>
      </c>
      <c r="Y9" s="24"/>
      <c r="Z9" s="25">
        <f t="shared" si="3"/>
        <v>18</v>
      </c>
    </row>
    <row r="10" spans="2:26" ht="18.75" customHeight="1" x14ac:dyDescent="0.2">
      <c r="B10" s="224"/>
      <c r="C10" s="47" t="s">
        <v>187</v>
      </c>
      <c r="D10" s="46" t="s">
        <v>168</v>
      </c>
      <c r="E10" s="38" t="s">
        <v>61</v>
      </c>
      <c r="F10" s="38" t="s">
        <v>12</v>
      </c>
      <c r="G10" s="38" t="s">
        <v>10</v>
      </c>
      <c r="H10" s="38"/>
      <c r="I10" s="38" t="s">
        <v>62</v>
      </c>
      <c r="J10" s="38"/>
      <c r="K10" s="38">
        <v>4</v>
      </c>
      <c r="L10" s="19">
        <f t="shared" si="0"/>
        <v>92</v>
      </c>
      <c r="M10" s="93">
        <f t="shared" si="1"/>
        <v>92</v>
      </c>
      <c r="N10" s="184"/>
      <c r="O10" s="185"/>
      <c r="Q10" s="22">
        <v>0</v>
      </c>
      <c r="R10" s="23">
        <f t="shared" si="2"/>
        <v>0</v>
      </c>
      <c r="T10" s="24">
        <v>10</v>
      </c>
      <c r="U10" s="24">
        <v>5</v>
      </c>
      <c r="V10" s="24">
        <v>5</v>
      </c>
      <c r="W10" s="24"/>
      <c r="X10" s="24">
        <v>3</v>
      </c>
      <c r="Y10" s="24"/>
      <c r="Z10" s="25">
        <f t="shared" si="3"/>
        <v>23</v>
      </c>
    </row>
    <row r="11" spans="2:26" ht="25.5" x14ac:dyDescent="0.2">
      <c r="B11" s="179" t="s">
        <v>188</v>
      </c>
      <c r="C11" s="324"/>
      <c r="D11" s="189" t="s">
        <v>168</v>
      </c>
      <c r="E11" s="141" t="s">
        <v>61</v>
      </c>
      <c r="F11" s="141" t="s">
        <v>12</v>
      </c>
      <c r="G11" s="38" t="s">
        <v>152</v>
      </c>
      <c r="H11" s="38"/>
      <c r="I11" s="38" t="s">
        <v>62</v>
      </c>
      <c r="J11" s="47" t="s">
        <v>24</v>
      </c>
      <c r="K11" s="38">
        <v>4</v>
      </c>
      <c r="L11" s="19">
        <f t="shared" si="0"/>
        <v>124</v>
      </c>
      <c r="M11" s="93">
        <f t="shared" si="1"/>
        <v>124</v>
      </c>
      <c r="N11" s="137" t="s">
        <v>41</v>
      </c>
      <c r="O11" s="183"/>
      <c r="Q11" s="22">
        <v>0</v>
      </c>
      <c r="R11" s="23">
        <f t="shared" si="2"/>
        <v>0</v>
      </c>
      <c r="T11" s="24">
        <v>10</v>
      </c>
      <c r="U11" s="24">
        <v>5</v>
      </c>
      <c r="V11" s="24">
        <v>10</v>
      </c>
      <c r="W11" s="24"/>
      <c r="X11" s="24">
        <v>3</v>
      </c>
      <c r="Y11" s="24">
        <v>3</v>
      </c>
      <c r="Z11" s="25">
        <f t="shared" ref="Z11:Z24" si="4">SUM(T11:Y11)</f>
        <v>31</v>
      </c>
    </row>
    <row r="12" spans="2:26" ht="25.5" x14ac:dyDescent="0.2">
      <c r="B12" s="325"/>
      <c r="C12" s="326"/>
      <c r="D12" s="221"/>
      <c r="E12" s="228"/>
      <c r="F12" s="142"/>
      <c r="G12" s="38" t="s">
        <v>10</v>
      </c>
      <c r="H12" s="38"/>
      <c r="I12" s="38" t="s">
        <v>62</v>
      </c>
      <c r="J12" s="47" t="s">
        <v>24</v>
      </c>
      <c r="K12" s="38">
        <v>4</v>
      </c>
      <c r="L12" s="19">
        <f t="shared" si="0"/>
        <v>104</v>
      </c>
      <c r="M12" s="93">
        <f t="shared" si="1"/>
        <v>104</v>
      </c>
      <c r="N12" s="139"/>
      <c r="O12" s="225"/>
      <c r="Q12" s="22">
        <v>0</v>
      </c>
      <c r="R12" s="23">
        <f t="shared" si="2"/>
        <v>0</v>
      </c>
      <c r="T12" s="24">
        <v>10</v>
      </c>
      <c r="U12" s="24">
        <v>5</v>
      </c>
      <c r="V12" s="24">
        <v>5</v>
      </c>
      <c r="W12" s="24"/>
      <c r="X12" s="24">
        <v>3</v>
      </c>
      <c r="Y12" s="24">
        <v>3</v>
      </c>
      <c r="Z12" s="25">
        <f t="shared" si="4"/>
        <v>26</v>
      </c>
    </row>
    <row r="13" spans="2:26" ht="25.5" x14ac:dyDescent="0.2">
      <c r="B13" s="325"/>
      <c r="C13" s="326"/>
      <c r="D13" s="221"/>
      <c r="E13" s="228"/>
      <c r="F13" s="141" t="s">
        <v>17</v>
      </c>
      <c r="G13" s="38" t="s">
        <v>152</v>
      </c>
      <c r="H13" s="38"/>
      <c r="I13" s="38"/>
      <c r="J13" s="47" t="s">
        <v>24</v>
      </c>
      <c r="K13" s="38">
        <v>4</v>
      </c>
      <c r="L13" s="19">
        <f t="shared" si="0"/>
        <v>92</v>
      </c>
      <c r="M13" s="93">
        <f t="shared" si="1"/>
        <v>92</v>
      </c>
      <c r="N13" s="139"/>
      <c r="O13" s="225"/>
      <c r="Q13" s="22">
        <v>0</v>
      </c>
      <c r="R13" s="23">
        <f t="shared" si="2"/>
        <v>0</v>
      </c>
      <c r="T13" s="24">
        <v>10</v>
      </c>
      <c r="U13" s="24"/>
      <c r="V13" s="24">
        <v>10</v>
      </c>
      <c r="W13" s="24"/>
      <c r="X13" s="24"/>
      <c r="Y13" s="24">
        <v>3</v>
      </c>
      <c r="Z13" s="25">
        <f t="shared" si="4"/>
        <v>23</v>
      </c>
    </row>
    <row r="14" spans="2:26" ht="25.5" x14ac:dyDescent="0.2">
      <c r="B14" s="327"/>
      <c r="C14" s="328"/>
      <c r="D14" s="190"/>
      <c r="E14" s="142"/>
      <c r="F14" s="142"/>
      <c r="G14" s="38" t="s">
        <v>10</v>
      </c>
      <c r="H14" s="38"/>
      <c r="I14" s="38"/>
      <c r="J14" s="47" t="s">
        <v>24</v>
      </c>
      <c r="K14" s="38">
        <v>4</v>
      </c>
      <c r="L14" s="19">
        <f t="shared" si="0"/>
        <v>72</v>
      </c>
      <c r="M14" s="93">
        <f t="shared" si="1"/>
        <v>72</v>
      </c>
      <c r="N14" s="184"/>
      <c r="O14" s="185"/>
      <c r="Q14" s="22">
        <v>0</v>
      </c>
      <c r="R14" s="23">
        <f t="shared" si="2"/>
        <v>0</v>
      </c>
      <c r="T14" s="24">
        <v>10</v>
      </c>
      <c r="U14" s="24"/>
      <c r="V14" s="24">
        <v>5</v>
      </c>
      <c r="W14" s="24"/>
      <c r="X14" s="24"/>
      <c r="Y14" s="24">
        <v>3</v>
      </c>
      <c r="Z14" s="25">
        <f t="shared" si="4"/>
        <v>18</v>
      </c>
    </row>
    <row r="15" spans="2:26" x14ac:dyDescent="0.2">
      <c r="B15" s="210" t="s">
        <v>189</v>
      </c>
      <c r="C15" s="210"/>
      <c r="D15" s="141" t="s">
        <v>168</v>
      </c>
      <c r="E15" s="141" t="s">
        <v>101</v>
      </c>
      <c r="F15" s="38" t="s">
        <v>13</v>
      </c>
      <c r="G15" s="39" t="s">
        <v>14</v>
      </c>
      <c r="H15" s="38" t="s">
        <v>65</v>
      </c>
      <c r="I15" s="38" t="s">
        <v>62</v>
      </c>
      <c r="J15" s="38"/>
      <c r="K15" s="38">
        <v>4</v>
      </c>
      <c r="L15" s="19">
        <f t="shared" si="0"/>
        <v>72</v>
      </c>
      <c r="M15" s="93">
        <f t="shared" si="1"/>
        <v>72</v>
      </c>
      <c r="N15" s="320" t="s">
        <v>38</v>
      </c>
      <c r="O15" s="321"/>
      <c r="Q15" s="22">
        <v>0</v>
      </c>
      <c r="R15" s="23">
        <f t="shared" si="2"/>
        <v>0</v>
      </c>
      <c r="T15" s="24">
        <v>10</v>
      </c>
      <c r="U15" s="24">
        <v>2</v>
      </c>
      <c r="V15" s="24"/>
      <c r="W15" s="24">
        <v>3</v>
      </c>
      <c r="X15" s="24">
        <v>3</v>
      </c>
      <c r="Y15" s="24"/>
      <c r="Z15" s="25">
        <f t="shared" si="4"/>
        <v>18</v>
      </c>
    </row>
    <row r="16" spans="2:26" x14ac:dyDescent="0.2">
      <c r="B16" s="211"/>
      <c r="C16" s="211"/>
      <c r="D16" s="142"/>
      <c r="E16" s="142"/>
      <c r="F16" s="38" t="s">
        <v>17</v>
      </c>
      <c r="G16" s="39" t="s">
        <v>14</v>
      </c>
      <c r="H16" s="38" t="s">
        <v>65</v>
      </c>
      <c r="I16" s="38" t="s">
        <v>62</v>
      </c>
      <c r="J16" s="38"/>
      <c r="K16" s="38">
        <v>4</v>
      </c>
      <c r="L16" s="19">
        <f t="shared" si="0"/>
        <v>64</v>
      </c>
      <c r="M16" s="93">
        <f t="shared" si="1"/>
        <v>64</v>
      </c>
      <c r="N16" s="322"/>
      <c r="O16" s="323"/>
      <c r="Q16" s="22">
        <v>0</v>
      </c>
      <c r="R16" s="23">
        <f t="shared" si="2"/>
        <v>0</v>
      </c>
      <c r="T16" s="24">
        <v>10</v>
      </c>
      <c r="U16" s="24"/>
      <c r="V16" s="24"/>
      <c r="W16" s="24">
        <v>3</v>
      </c>
      <c r="X16" s="24">
        <v>3</v>
      </c>
      <c r="Y16" s="24"/>
      <c r="Z16" s="25">
        <f t="shared" si="4"/>
        <v>16</v>
      </c>
    </row>
    <row r="17" spans="2:26" x14ac:dyDescent="0.2">
      <c r="B17" s="222" t="s">
        <v>376</v>
      </c>
      <c r="C17" s="189" t="s">
        <v>190</v>
      </c>
      <c r="D17" s="141" t="s">
        <v>170</v>
      </c>
      <c r="E17" s="38" t="s">
        <v>67</v>
      </c>
      <c r="F17" s="38" t="s">
        <v>17</v>
      </c>
      <c r="G17" s="39" t="s">
        <v>10</v>
      </c>
      <c r="H17" s="38" t="s">
        <v>69</v>
      </c>
      <c r="I17" s="38" t="s">
        <v>193</v>
      </c>
      <c r="J17" s="38"/>
      <c r="K17" s="38">
        <v>4</v>
      </c>
      <c r="L17" s="19">
        <f t="shared" si="0"/>
        <v>72</v>
      </c>
      <c r="M17" s="143">
        <f>L17+L18</f>
        <v>123</v>
      </c>
      <c r="N17" s="226" t="s">
        <v>41</v>
      </c>
      <c r="O17" s="226" t="s">
        <v>180</v>
      </c>
      <c r="Q17" s="166">
        <v>0</v>
      </c>
      <c r="R17" s="168">
        <f t="shared" ref="R17" si="5">Q17*M17</f>
        <v>0</v>
      </c>
      <c r="T17" s="24">
        <v>5</v>
      </c>
      <c r="U17" s="24"/>
      <c r="V17" s="24">
        <v>5</v>
      </c>
      <c r="W17" s="24">
        <v>5</v>
      </c>
      <c r="X17" s="24">
        <v>3</v>
      </c>
      <c r="Y17" s="24"/>
      <c r="Z17" s="25">
        <f t="shared" si="4"/>
        <v>18</v>
      </c>
    </row>
    <row r="18" spans="2:26" x14ac:dyDescent="0.2">
      <c r="B18" s="223"/>
      <c r="C18" s="190"/>
      <c r="D18" s="142"/>
      <c r="E18" s="38" t="s">
        <v>68</v>
      </c>
      <c r="F18" s="38" t="s">
        <v>13</v>
      </c>
      <c r="G18" s="39" t="s">
        <v>10</v>
      </c>
      <c r="H18" s="38"/>
      <c r="I18" s="38"/>
      <c r="J18" s="38"/>
      <c r="K18" s="38">
        <v>3</v>
      </c>
      <c r="L18" s="19">
        <f t="shared" si="0"/>
        <v>51</v>
      </c>
      <c r="M18" s="144"/>
      <c r="N18" s="142"/>
      <c r="O18" s="228"/>
      <c r="Q18" s="167"/>
      <c r="R18" s="169"/>
      <c r="T18" s="24">
        <v>10</v>
      </c>
      <c r="U18" s="24">
        <v>2</v>
      </c>
      <c r="V18" s="24">
        <v>5</v>
      </c>
      <c r="W18" s="24"/>
      <c r="X18" s="24"/>
      <c r="Y18" s="24"/>
      <c r="Z18" s="25">
        <f t="shared" si="4"/>
        <v>17</v>
      </c>
    </row>
    <row r="19" spans="2:26" s="111" customFormat="1" x14ac:dyDescent="0.2">
      <c r="B19" s="223"/>
      <c r="C19" s="332" t="s">
        <v>191</v>
      </c>
      <c r="D19" s="141" t="s">
        <v>170</v>
      </c>
      <c r="E19" s="38" t="s">
        <v>67</v>
      </c>
      <c r="F19" s="110" t="s">
        <v>17</v>
      </c>
      <c r="G19" s="109" t="s">
        <v>10</v>
      </c>
      <c r="H19" s="110" t="s">
        <v>69</v>
      </c>
      <c r="I19" s="110" t="s">
        <v>193</v>
      </c>
      <c r="J19" s="110"/>
      <c r="K19" s="110">
        <v>4</v>
      </c>
      <c r="L19" s="19">
        <f t="shared" si="0"/>
        <v>72</v>
      </c>
      <c r="M19" s="143">
        <f>L19+L20</f>
        <v>123</v>
      </c>
      <c r="N19" s="329" t="s">
        <v>38</v>
      </c>
      <c r="O19" s="228"/>
      <c r="Q19" s="166">
        <v>0</v>
      </c>
      <c r="R19" s="168">
        <f t="shared" ref="R19" si="6">Q19*M19</f>
        <v>0</v>
      </c>
      <c r="T19" s="112">
        <v>5</v>
      </c>
      <c r="U19" s="112"/>
      <c r="V19" s="112">
        <v>5</v>
      </c>
      <c r="W19" s="112">
        <v>5</v>
      </c>
      <c r="X19" s="112">
        <v>3</v>
      </c>
      <c r="Y19" s="112"/>
      <c r="Z19" s="113">
        <f t="shared" si="4"/>
        <v>18</v>
      </c>
    </row>
    <row r="20" spans="2:26" s="111" customFormat="1" x14ac:dyDescent="0.2">
      <c r="B20" s="223"/>
      <c r="C20" s="333"/>
      <c r="D20" s="142"/>
      <c r="E20" s="38" t="s">
        <v>68</v>
      </c>
      <c r="F20" s="110" t="s">
        <v>13</v>
      </c>
      <c r="G20" s="109" t="s">
        <v>10</v>
      </c>
      <c r="H20" s="110"/>
      <c r="I20" s="110"/>
      <c r="J20" s="110"/>
      <c r="K20" s="110">
        <v>3</v>
      </c>
      <c r="L20" s="19">
        <f t="shared" si="0"/>
        <v>51</v>
      </c>
      <c r="M20" s="144"/>
      <c r="N20" s="330"/>
      <c r="O20" s="228"/>
      <c r="Q20" s="167"/>
      <c r="R20" s="169"/>
      <c r="T20" s="112">
        <v>10</v>
      </c>
      <c r="U20" s="112">
        <v>2</v>
      </c>
      <c r="V20" s="112">
        <v>5</v>
      </c>
      <c r="W20" s="112"/>
      <c r="X20" s="112"/>
      <c r="Y20" s="112"/>
      <c r="Z20" s="113">
        <f t="shared" si="4"/>
        <v>17</v>
      </c>
    </row>
    <row r="21" spans="2:26" s="111" customFormat="1" x14ac:dyDescent="0.2">
      <c r="B21" s="223"/>
      <c r="C21" s="331" t="s">
        <v>192</v>
      </c>
      <c r="D21" s="141" t="s">
        <v>170</v>
      </c>
      <c r="E21" s="38" t="s">
        <v>67</v>
      </c>
      <c r="F21" s="110" t="s">
        <v>17</v>
      </c>
      <c r="G21" s="109" t="s">
        <v>14</v>
      </c>
      <c r="H21" s="110" t="s">
        <v>69</v>
      </c>
      <c r="I21" s="110" t="s">
        <v>193</v>
      </c>
      <c r="J21" s="110"/>
      <c r="K21" s="110">
        <v>4</v>
      </c>
      <c r="L21" s="19">
        <f t="shared" si="0"/>
        <v>52</v>
      </c>
      <c r="M21" s="143">
        <f>L21+L22</f>
        <v>88</v>
      </c>
      <c r="N21" s="331" t="s">
        <v>49</v>
      </c>
      <c r="O21" s="228"/>
      <c r="Q21" s="166">
        <v>0</v>
      </c>
      <c r="R21" s="168">
        <f t="shared" ref="R21" si="7">Q21*M21</f>
        <v>0</v>
      </c>
      <c r="T21" s="112">
        <v>5</v>
      </c>
      <c r="U21" s="112"/>
      <c r="V21" s="112"/>
      <c r="W21" s="112">
        <v>5</v>
      </c>
      <c r="X21" s="112">
        <v>3</v>
      </c>
      <c r="Y21" s="112"/>
      <c r="Z21" s="113">
        <f t="shared" ref="Z21:Z23" si="8">SUM(T21:Y21)</f>
        <v>13</v>
      </c>
    </row>
    <row r="22" spans="2:26" s="111" customFormat="1" x14ac:dyDescent="0.2">
      <c r="B22" s="224"/>
      <c r="C22" s="330"/>
      <c r="D22" s="142"/>
      <c r="E22" s="38" t="s">
        <v>68</v>
      </c>
      <c r="F22" s="110" t="s">
        <v>13</v>
      </c>
      <c r="G22" s="109" t="s">
        <v>14</v>
      </c>
      <c r="H22" s="110"/>
      <c r="I22" s="110"/>
      <c r="J22" s="110"/>
      <c r="K22" s="110">
        <v>3</v>
      </c>
      <c r="L22" s="19">
        <f t="shared" si="0"/>
        <v>36</v>
      </c>
      <c r="M22" s="144"/>
      <c r="N22" s="330"/>
      <c r="O22" s="142"/>
      <c r="Q22" s="167"/>
      <c r="R22" s="169"/>
      <c r="T22" s="112">
        <v>10</v>
      </c>
      <c r="U22" s="112">
        <v>2</v>
      </c>
      <c r="V22" s="112"/>
      <c r="W22" s="112"/>
      <c r="X22" s="112"/>
      <c r="Y22" s="112"/>
      <c r="Z22" s="113">
        <f t="shared" si="8"/>
        <v>12</v>
      </c>
    </row>
    <row r="23" spans="2:26" x14ac:dyDescent="0.2">
      <c r="B23" s="319" t="s">
        <v>194</v>
      </c>
      <c r="C23" s="319"/>
      <c r="D23" s="80"/>
      <c r="E23" s="39" t="s">
        <v>73</v>
      </c>
      <c r="F23" s="39"/>
      <c r="G23" s="38"/>
      <c r="H23" s="38"/>
      <c r="I23" s="38"/>
      <c r="J23" s="38"/>
      <c r="K23" s="38">
        <v>1</v>
      </c>
      <c r="L23" s="19">
        <f t="shared" si="0"/>
        <v>50</v>
      </c>
      <c r="M23" s="93">
        <f t="shared" si="1"/>
        <v>50</v>
      </c>
      <c r="N23" s="137" t="s">
        <v>55</v>
      </c>
      <c r="O23" s="183"/>
      <c r="Q23" s="22">
        <v>0</v>
      </c>
      <c r="R23" s="23">
        <f t="shared" ref="R23:R24" si="9">Q23*M23</f>
        <v>0</v>
      </c>
      <c r="T23" s="24">
        <v>50</v>
      </c>
      <c r="U23" s="24"/>
      <c r="V23" s="24"/>
      <c r="W23" s="24"/>
      <c r="X23" s="24"/>
      <c r="Y23" s="24"/>
      <c r="Z23" s="25">
        <f t="shared" si="8"/>
        <v>50</v>
      </c>
    </row>
    <row r="24" spans="2:26" x14ac:dyDescent="0.2">
      <c r="B24" s="319" t="s">
        <v>195</v>
      </c>
      <c r="C24" s="319"/>
      <c r="D24" s="80"/>
      <c r="E24" s="39" t="s">
        <v>44</v>
      </c>
      <c r="F24" s="39"/>
      <c r="G24" s="38"/>
      <c r="H24" s="38"/>
      <c r="I24" s="38"/>
      <c r="J24" s="38"/>
      <c r="K24" s="38">
        <v>1</v>
      </c>
      <c r="L24" s="19">
        <f t="shared" si="0"/>
        <v>70</v>
      </c>
      <c r="M24" s="93">
        <f t="shared" si="1"/>
        <v>70</v>
      </c>
      <c r="N24" s="184"/>
      <c r="O24" s="185"/>
      <c r="Q24" s="22">
        <v>0</v>
      </c>
      <c r="R24" s="23">
        <f t="shared" si="9"/>
        <v>0</v>
      </c>
      <c r="T24" s="24">
        <v>70</v>
      </c>
      <c r="U24" s="24"/>
      <c r="V24" s="24"/>
      <c r="W24" s="24"/>
      <c r="X24" s="24"/>
      <c r="Y24" s="24"/>
      <c r="Z24" s="25">
        <f t="shared" si="4"/>
        <v>70</v>
      </c>
    </row>
    <row r="25" spans="2:26" customFormat="1" ht="15" x14ac:dyDescent="0.25">
      <c r="B25" s="174" t="s">
        <v>40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6"/>
      <c r="T25" s="53"/>
      <c r="U25" s="54"/>
      <c r="V25" s="54"/>
      <c r="W25" s="54"/>
      <c r="X25" s="54"/>
      <c r="Y25" s="54"/>
      <c r="Z25" s="55"/>
    </row>
    <row r="26" spans="2:26" ht="25.5" x14ac:dyDescent="0.2">
      <c r="B26" s="198" t="s">
        <v>196</v>
      </c>
      <c r="C26" s="200"/>
      <c r="D26" s="67" t="s">
        <v>169</v>
      </c>
      <c r="E26" s="38" t="s">
        <v>63</v>
      </c>
      <c r="F26" s="39" t="s">
        <v>17</v>
      </c>
      <c r="G26" s="38" t="s">
        <v>14</v>
      </c>
      <c r="H26" s="38" t="s">
        <v>69</v>
      </c>
      <c r="I26" s="38"/>
      <c r="J26" s="38"/>
      <c r="K26" s="38">
        <v>4</v>
      </c>
      <c r="L26" s="19">
        <f t="shared" ref="L26:L29" si="10">Z26*K26</f>
        <v>52</v>
      </c>
      <c r="M26" s="93">
        <f t="shared" ref="M26:M27" si="11">L26</f>
        <v>52</v>
      </c>
      <c r="N26" s="218" t="s">
        <v>22</v>
      </c>
      <c r="O26" s="220"/>
      <c r="Q26" s="22">
        <v>0</v>
      </c>
      <c r="R26" s="23">
        <f>Q26*M26</f>
        <v>0</v>
      </c>
      <c r="T26" s="24">
        <v>8</v>
      </c>
      <c r="U26" s="24"/>
      <c r="V26" s="24"/>
      <c r="W26" s="24">
        <v>5</v>
      </c>
      <c r="X26" s="24"/>
      <c r="Y26" s="24"/>
      <c r="Z26" s="25">
        <f>SUM(T26:Y26)</f>
        <v>13</v>
      </c>
    </row>
    <row r="27" spans="2:26" x14ac:dyDescent="0.2">
      <c r="B27" s="198" t="s">
        <v>197</v>
      </c>
      <c r="C27" s="200"/>
      <c r="D27" s="81" t="s">
        <v>168</v>
      </c>
      <c r="E27" s="39" t="s">
        <v>61</v>
      </c>
      <c r="F27" s="39" t="s">
        <v>12</v>
      </c>
      <c r="G27" s="38" t="s">
        <v>10</v>
      </c>
      <c r="H27" s="38"/>
      <c r="I27" s="38" t="s">
        <v>62</v>
      </c>
      <c r="J27" s="38"/>
      <c r="K27" s="38">
        <v>4</v>
      </c>
      <c r="L27" s="19">
        <f t="shared" si="10"/>
        <v>92</v>
      </c>
      <c r="M27" s="93">
        <f t="shared" si="11"/>
        <v>92</v>
      </c>
      <c r="N27" s="218" t="s">
        <v>41</v>
      </c>
      <c r="O27" s="220"/>
      <c r="Q27" s="22">
        <v>0</v>
      </c>
      <c r="R27" s="23">
        <f>Q27*M27</f>
        <v>0</v>
      </c>
      <c r="T27" s="24">
        <v>10</v>
      </c>
      <c r="U27" s="24">
        <v>5</v>
      </c>
      <c r="V27" s="24">
        <v>5</v>
      </c>
      <c r="W27" s="24"/>
      <c r="X27" s="24">
        <v>3</v>
      </c>
      <c r="Y27" s="24"/>
      <c r="Z27" s="25">
        <f>SUM(T27:Y27)</f>
        <v>23</v>
      </c>
    </row>
    <row r="28" spans="2:26" ht="19.5" customHeight="1" x14ac:dyDescent="0.2">
      <c r="B28" s="222" t="s">
        <v>198</v>
      </c>
      <c r="C28" s="189" t="s">
        <v>199</v>
      </c>
      <c r="D28" s="189" t="s">
        <v>170</v>
      </c>
      <c r="E28" s="38" t="s">
        <v>67</v>
      </c>
      <c r="F28" s="110" t="s">
        <v>17</v>
      </c>
      <c r="G28" s="109" t="s">
        <v>14</v>
      </c>
      <c r="H28" s="110" t="s">
        <v>69</v>
      </c>
      <c r="I28" s="110"/>
      <c r="J28" s="38"/>
      <c r="K28" s="38">
        <v>4</v>
      </c>
      <c r="L28" s="19">
        <f t="shared" si="10"/>
        <v>40</v>
      </c>
      <c r="M28" s="143">
        <f>L28+L29</f>
        <v>64</v>
      </c>
      <c r="N28" s="137" t="s">
        <v>41</v>
      </c>
      <c r="O28" s="138"/>
      <c r="Q28" s="166">
        <v>0</v>
      </c>
      <c r="R28" s="168">
        <f t="shared" ref="R28" si="12">Q28*M28</f>
        <v>0</v>
      </c>
      <c r="T28" s="24">
        <v>5</v>
      </c>
      <c r="U28" s="24"/>
      <c r="V28" s="24"/>
      <c r="W28" s="24">
        <v>5</v>
      </c>
      <c r="X28" s="24"/>
      <c r="Y28" s="24"/>
      <c r="Z28" s="25">
        <f t="shared" si="3"/>
        <v>10</v>
      </c>
    </row>
    <row r="29" spans="2:26" ht="19.5" customHeight="1" x14ac:dyDescent="0.2">
      <c r="B29" s="224"/>
      <c r="C29" s="190"/>
      <c r="D29" s="190"/>
      <c r="E29" s="38" t="s">
        <v>68</v>
      </c>
      <c r="F29" s="110" t="s">
        <v>13</v>
      </c>
      <c r="G29" s="109" t="s">
        <v>14</v>
      </c>
      <c r="H29" s="110"/>
      <c r="I29" s="110"/>
      <c r="J29" s="38"/>
      <c r="K29" s="38">
        <v>2</v>
      </c>
      <c r="L29" s="19">
        <f t="shared" si="10"/>
        <v>24</v>
      </c>
      <c r="M29" s="144"/>
      <c r="N29" s="216"/>
      <c r="O29" s="217"/>
      <c r="Q29" s="167"/>
      <c r="R29" s="169"/>
      <c r="T29" s="24">
        <v>10</v>
      </c>
      <c r="U29" s="24">
        <v>2</v>
      </c>
      <c r="V29" s="24"/>
      <c r="W29" s="24"/>
      <c r="X29" s="24"/>
      <c r="Y29" s="24"/>
      <c r="Z29" s="25">
        <f t="shared" si="3"/>
        <v>12</v>
      </c>
    </row>
    <row r="30" spans="2:26" x14ac:dyDescent="0.2">
      <c r="B30" s="252" t="s">
        <v>138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4"/>
    </row>
    <row r="31" spans="2:26" x14ac:dyDescent="0.2">
      <c r="B31" s="249" t="s">
        <v>202</v>
      </c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1"/>
      <c r="Q31" s="18">
        <f>SUM(Q5:Q30)</f>
        <v>1</v>
      </c>
      <c r="R31" s="18">
        <f>SUM(R5:R30)</f>
        <v>0</v>
      </c>
    </row>
    <row r="32" spans="2:26" x14ac:dyDescent="0.2">
      <c r="B32" s="249" t="s">
        <v>200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1"/>
    </row>
    <row r="34" spans="2:15" x14ac:dyDescent="0.2">
      <c r="B34" s="193" t="s">
        <v>201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5"/>
    </row>
    <row r="35" spans="2:15" x14ac:dyDescent="0.2">
      <c r="B35" s="186" t="s">
        <v>203</v>
      </c>
      <c r="C35" s="187"/>
      <c r="D35" s="186" t="s">
        <v>204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7"/>
    </row>
  </sheetData>
  <mergeCells count="81">
    <mergeCell ref="B34:O34"/>
    <mergeCell ref="B35:C35"/>
    <mergeCell ref="D35:O35"/>
    <mergeCell ref="Q28:Q29"/>
    <mergeCell ref="R28:R29"/>
    <mergeCell ref="B30:O30"/>
    <mergeCell ref="B31:O31"/>
    <mergeCell ref="B32:O32"/>
    <mergeCell ref="B28:B29"/>
    <mergeCell ref="C28:C29"/>
    <mergeCell ref="N28:O29"/>
    <mergeCell ref="B7:O7"/>
    <mergeCell ref="R17:R18"/>
    <mergeCell ref="Q19:Q20"/>
    <mergeCell ref="R19:R20"/>
    <mergeCell ref="Q21:Q22"/>
    <mergeCell ref="R21:R22"/>
    <mergeCell ref="Q17:Q18"/>
    <mergeCell ref="N19:N20"/>
    <mergeCell ref="N21:N22"/>
    <mergeCell ref="O17:O22"/>
    <mergeCell ref="M17:M18"/>
    <mergeCell ref="M19:M20"/>
    <mergeCell ref="M21:M22"/>
    <mergeCell ref="C17:C18"/>
    <mergeCell ref="C19:C20"/>
    <mergeCell ref="C21:C22"/>
    <mergeCell ref="B5:C5"/>
    <mergeCell ref="N5:O5"/>
    <mergeCell ref="D3:D4"/>
    <mergeCell ref="M3:M4"/>
    <mergeCell ref="B6:C6"/>
    <mergeCell ref="N6:O6"/>
    <mergeCell ref="K3:K4"/>
    <mergeCell ref="L3:L4"/>
    <mergeCell ref="N3:O4"/>
    <mergeCell ref="E3:E4"/>
    <mergeCell ref="F3:F4"/>
    <mergeCell ref="Q2:R2"/>
    <mergeCell ref="T2:Z2"/>
    <mergeCell ref="Y3:Y4"/>
    <mergeCell ref="Z3:Z4"/>
    <mergeCell ref="B2:O2"/>
    <mergeCell ref="G3:G4"/>
    <mergeCell ref="H3:H4"/>
    <mergeCell ref="I3:J3"/>
    <mergeCell ref="W3:W4"/>
    <mergeCell ref="X3:X4"/>
    <mergeCell ref="Q3:Q4"/>
    <mergeCell ref="R3:R4"/>
    <mergeCell ref="T3:T4"/>
    <mergeCell ref="U3:U4"/>
    <mergeCell ref="V3:V4"/>
    <mergeCell ref="B3:C4"/>
    <mergeCell ref="B8:B10"/>
    <mergeCell ref="E11:E14"/>
    <mergeCell ref="F11:F12"/>
    <mergeCell ref="F13:F14"/>
    <mergeCell ref="D11:D14"/>
    <mergeCell ref="B11:C14"/>
    <mergeCell ref="N8:O10"/>
    <mergeCell ref="N11:O14"/>
    <mergeCell ref="N15:O16"/>
    <mergeCell ref="N17:N18"/>
    <mergeCell ref="E15:E16"/>
    <mergeCell ref="B25:O25"/>
    <mergeCell ref="B15:C16"/>
    <mergeCell ref="D15:D16"/>
    <mergeCell ref="B17:B22"/>
    <mergeCell ref="B24:C24"/>
    <mergeCell ref="D21:D22"/>
    <mergeCell ref="B23:C23"/>
    <mergeCell ref="N23:O24"/>
    <mergeCell ref="D17:D18"/>
    <mergeCell ref="D19:D20"/>
    <mergeCell ref="B26:C26"/>
    <mergeCell ref="N26:O26"/>
    <mergeCell ref="B27:C27"/>
    <mergeCell ref="N27:O27"/>
    <mergeCell ref="D28:D29"/>
    <mergeCell ref="M28:M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Z53"/>
  <sheetViews>
    <sheetView workbookViewId="0"/>
  </sheetViews>
  <sheetFormatPr defaultRowHeight="12.75" x14ac:dyDescent="0.2"/>
  <cols>
    <col min="1" max="1" width="1.5703125" style="17" customWidth="1"/>
    <col min="2" max="2" width="13.42578125" style="17" customWidth="1"/>
    <col min="3" max="3" width="15.5703125" style="17" customWidth="1"/>
    <col min="4" max="4" width="15.85546875" style="17" customWidth="1"/>
    <col min="5" max="5" width="16.85546875" style="17" customWidth="1"/>
    <col min="6" max="6" width="15.5703125" style="17" customWidth="1"/>
    <col min="7" max="7" width="9.140625" style="17"/>
    <col min="8" max="8" width="9.7109375" style="17" customWidth="1"/>
    <col min="9" max="9" width="9.85546875" style="17" customWidth="1"/>
    <col min="10" max="10" width="11" style="17" customWidth="1"/>
    <col min="11" max="11" width="9.140625" style="17"/>
    <col min="12" max="12" width="12" style="17" customWidth="1"/>
    <col min="13" max="15" width="9.140625" style="17"/>
    <col min="16" max="16" width="2.140625" style="17" customWidth="1"/>
    <col min="17" max="18" width="9.140625" style="17"/>
    <col min="19" max="19" width="2.28515625" style="17" customWidth="1"/>
    <col min="20" max="16384" width="9.140625" style="17"/>
  </cols>
  <sheetData>
    <row r="1" spans="2:26" ht="6.75" customHeight="1" x14ac:dyDescent="0.2"/>
    <row r="2" spans="2:26" ht="15.75" x14ac:dyDescent="0.25">
      <c r="B2" s="147" t="s">
        <v>205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131" t="s">
        <v>35</v>
      </c>
      <c r="R2" s="132"/>
      <c r="S2" s="5"/>
      <c r="T2" s="161" t="s">
        <v>36</v>
      </c>
      <c r="U2" s="162"/>
      <c r="V2" s="162"/>
      <c r="W2" s="162"/>
      <c r="X2" s="162"/>
      <c r="Y2" s="162"/>
      <c r="Z2" s="163"/>
    </row>
    <row r="3" spans="2:26" ht="12.75" customHeight="1" x14ac:dyDescent="0.2">
      <c r="B3" s="150" t="s">
        <v>3</v>
      </c>
      <c r="C3" s="151"/>
      <c r="D3" s="145" t="s">
        <v>167</v>
      </c>
      <c r="E3" s="158" t="s">
        <v>4</v>
      </c>
      <c r="F3" s="158" t="s">
        <v>0</v>
      </c>
      <c r="G3" s="158" t="s">
        <v>1</v>
      </c>
      <c r="H3" s="158" t="s">
        <v>7</v>
      </c>
      <c r="I3" s="160" t="s">
        <v>25</v>
      </c>
      <c r="J3" s="160"/>
      <c r="K3" s="145" t="s">
        <v>5</v>
      </c>
      <c r="L3" s="145" t="s">
        <v>70</v>
      </c>
      <c r="M3" s="145" t="s">
        <v>71</v>
      </c>
      <c r="N3" s="154" t="s">
        <v>6</v>
      </c>
      <c r="O3" s="155"/>
      <c r="P3" s="5"/>
      <c r="Q3" s="145" t="s">
        <v>26</v>
      </c>
      <c r="R3" s="145" t="s">
        <v>27</v>
      </c>
      <c r="S3" s="5"/>
      <c r="T3" s="164" t="s">
        <v>28</v>
      </c>
      <c r="U3" s="164" t="s">
        <v>0</v>
      </c>
      <c r="V3" s="164" t="s">
        <v>1</v>
      </c>
      <c r="W3" s="164" t="s">
        <v>7</v>
      </c>
      <c r="X3" s="164" t="s">
        <v>30</v>
      </c>
      <c r="Y3" s="164" t="s">
        <v>31</v>
      </c>
      <c r="Z3" s="164" t="s">
        <v>32</v>
      </c>
    </row>
    <row r="4" spans="2:26" ht="14.25" x14ac:dyDescent="0.2">
      <c r="B4" s="152"/>
      <c r="C4" s="153"/>
      <c r="D4" s="146"/>
      <c r="E4" s="159"/>
      <c r="F4" s="159"/>
      <c r="G4" s="159"/>
      <c r="H4" s="159"/>
      <c r="I4" s="2" t="s">
        <v>30</v>
      </c>
      <c r="J4" s="2" t="s">
        <v>31</v>
      </c>
      <c r="K4" s="146"/>
      <c r="L4" s="146"/>
      <c r="M4" s="146"/>
      <c r="N4" s="156"/>
      <c r="O4" s="157"/>
      <c r="P4" s="5"/>
      <c r="Q4" s="146"/>
      <c r="R4" s="146"/>
      <c r="S4" s="5"/>
      <c r="T4" s="165"/>
      <c r="U4" s="165"/>
      <c r="V4" s="165"/>
      <c r="W4" s="165"/>
      <c r="X4" s="165"/>
      <c r="Y4" s="165"/>
      <c r="Z4" s="165"/>
    </row>
    <row r="5" spans="2:26" ht="14.25" x14ac:dyDescent="0.2">
      <c r="B5" s="201" t="s">
        <v>33</v>
      </c>
      <c r="C5" s="202"/>
      <c r="D5" s="69"/>
      <c r="E5" s="20" t="s">
        <v>2</v>
      </c>
      <c r="F5" s="20"/>
      <c r="G5" s="20"/>
      <c r="H5" s="20"/>
      <c r="I5" s="20"/>
      <c r="J5" s="20"/>
      <c r="K5" s="3">
        <v>1</v>
      </c>
      <c r="L5" s="19">
        <f>Z5*K5</f>
        <v>0</v>
      </c>
      <c r="M5" s="93">
        <f>L5</f>
        <v>0</v>
      </c>
      <c r="N5" s="206">
        <v>1</v>
      </c>
      <c r="O5" s="204"/>
      <c r="P5" s="21"/>
      <c r="Q5" s="22">
        <v>1</v>
      </c>
      <c r="R5" s="23">
        <f>Q5*M5</f>
        <v>0</v>
      </c>
      <c r="S5" s="21"/>
      <c r="T5" s="24">
        <v>0</v>
      </c>
      <c r="U5" s="24"/>
      <c r="V5" s="24"/>
      <c r="W5" s="24"/>
      <c r="X5" s="24"/>
      <c r="Y5" s="24"/>
      <c r="Z5" s="25">
        <f>SUM(T5:Y5)</f>
        <v>0</v>
      </c>
    </row>
    <row r="6" spans="2:26" ht="14.25" x14ac:dyDescent="0.2">
      <c r="B6" s="201" t="s">
        <v>34</v>
      </c>
      <c r="C6" s="202"/>
      <c r="D6" s="69"/>
      <c r="E6" s="20" t="s">
        <v>2</v>
      </c>
      <c r="F6" s="20"/>
      <c r="G6" s="20"/>
      <c r="H6" s="20"/>
      <c r="I6" s="20"/>
      <c r="J6" s="20"/>
      <c r="K6" s="3">
        <v>1</v>
      </c>
      <c r="L6" s="19">
        <f>Z6*K6</f>
        <v>20</v>
      </c>
      <c r="M6" s="93">
        <f>L6</f>
        <v>20</v>
      </c>
      <c r="N6" s="203" t="s">
        <v>47</v>
      </c>
      <c r="O6" s="204"/>
      <c r="P6" s="21"/>
      <c r="Q6" s="22">
        <v>0</v>
      </c>
      <c r="R6" s="23">
        <f>Q6*M6</f>
        <v>0</v>
      </c>
      <c r="S6" s="21"/>
      <c r="T6" s="24">
        <v>20</v>
      </c>
      <c r="U6" s="24"/>
      <c r="V6" s="24"/>
      <c r="W6" s="24"/>
      <c r="X6" s="24"/>
      <c r="Y6" s="24"/>
      <c r="Z6" s="25">
        <f>SUM(T6:Y6)</f>
        <v>20</v>
      </c>
    </row>
    <row r="7" spans="2:26" x14ac:dyDescent="0.2">
      <c r="B7" s="312" t="s">
        <v>9</v>
      </c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4"/>
      <c r="P7" s="45"/>
      <c r="T7" s="33"/>
      <c r="U7" s="34"/>
      <c r="V7" s="34"/>
      <c r="W7" s="34"/>
      <c r="X7" s="34"/>
      <c r="Y7" s="34"/>
      <c r="Z7" s="35"/>
    </row>
    <row r="8" spans="2:26" x14ac:dyDescent="0.2">
      <c r="B8" s="334" t="s">
        <v>206</v>
      </c>
      <c r="C8" s="8" t="s">
        <v>79</v>
      </c>
      <c r="D8" s="8" t="s">
        <v>168</v>
      </c>
      <c r="E8" s="8" t="s">
        <v>61</v>
      </c>
      <c r="F8" s="47" t="s">
        <v>12</v>
      </c>
      <c r="G8" s="38" t="s">
        <v>10</v>
      </c>
      <c r="H8" s="38"/>
      <c r="I8" s="38" t="s">
        <v>62</v>
      </c>
      <c r="J8" s="38"/>
      <c r="K8" s="38">
        <v>4</v>
      </c>
      <c r="L8" s="19">
        <f t="shared" ref="L8:L25" si="0">Z8*K8</f>
        <v>92</v>
      </c>
      <c r="M8" s="93">
        <f>L8</f>
        <v>92</v>
      </c>
      <c r="N8" s="114" t="s">
        <v>23</v>
      </c>
      <c r="O8" s="338" t="s">
        <v>53</v>
      </c>
      <c r="Q8" s="22">
        <v>0</v>
      </c>
      <c r="R8" s="23">
        <v>0</v>
      </c>
      <c r="T8" s="24">
        <v>10</v>
      </c>
      <c r="U8" s="24">
        <v>5</v>
      </c>
      <c r="V8" s="24">
        <v>5</v>
      </c>
      <c r="W8" s="24"/>
      <c r="X8" s="24">
        <v>3</v>
      </c>
      <c r="Y8" s="24"/>
      <c r="Z8" s="25">
        <f t="shared" ref="Z8" si="1">SUM(T8:Y8)</f>
        <v>23</v>
      </c>
    </row>
    <row r="9" spans="2:26" ht="25.5" x14ac:dyDescent="0.2">
      <c r="B9" s="335"/>
      <c r="C9" s="47" t="s">
        <v>207</v>
      </c>
      <c r="D9" s="8" t="s">
        <v>168</v>
      </c>
      <c r="E9" s="8" t="s">
        <v>61</v>
      </c>
      <c r="F9" s="47" t="s">
        <v>12</v>
      </c>
      <c r="G9" s="38" t="s">
        <v>10</v>
      </c>
      <c r="H9" s="41"/>
      <c r="I9" s="38" t="s">
        <v>62</v>
      </c>
      <c r="J9" s="38"/>
      <c r="K9" s="38">
        <v>4</v>
      </c>
      <c r="L9" s="19">
        <f t="shared" si="0"/>
        <v>92</v>
      </c>
      <c r="M9" s="93">
        <f t="shared" ref="M9:M19" si="2">L9</f>
        <v>92</v>
      </c>
      <c r="N9" s="60" t="s">
        <v>22</v>
      </c>
      <c r="O9" s="337"/>
      <c r="Q9" s="22">
        <v>0</v>
      </c>
      <c r="R9" s="23">
        <v>0</v>
      </c>
      <c r="T9" s="24">
        <v>10</v>
      </c>
      <c r="U9" s="24">
        <v>5</v>
      </c>
      <c r="V9" s="24">
        <v>5</v>
      </c>
      <c r="W9" s="24"/>
      <c r="X9" s="24">
        <v>3</v>
      </c>
      <c r="Y9" s="24"/>
      <c r="Z9" s="25">
        <f t="shared" ref="Z9:Z14" si="3">SUM(T9:Y9)</f>
        <v>23</v>
      </c>
    </row>
    <row r="10" spans="2:26" x14ac:dyDescent="0.2">
      <c r="B10" s="335"/>
      <c r="C10" s="47" t="s">
        <v>56</v>
      </c>
      <c r="D10" s="8" t="s">
        <v>168</v>
      </c>
      <c r="E10" s="8" t="s">
        <v>61</v>
      </c>
      <c r="F10" s="47" t="s">
        <v>13</v>
      </c>
      <c r="G10" s="38" t="s">
        <v>10</v>
      </c>
      <c r="H10" s="41"/>
      <c r="I10" s="38" t="s">
        <v>62</v>
      </c>
      <c r="J10" s="38"/>
      <c r="K10" s="38">
        <v>4</v>
      </c>
      <c r="L10" s="19">
        <f t="shared" si="0"/>
        <v>80</v>
      </c>
      <c r="M10" s="93">
        <f t="shared" si="2"/>
        <v>80</v>
      </c>
      <c r="N10" s="60" t="s">
        <v>48</v>
      </c>
      <c r="O10" s="242"/>
      <c r="Q10" s="22">
        <v>0</v>
      </c>
      <c r="R10" s="23">
        <v>0</v>
      </c>
      <c r="T10" s="24">
        <v>10</v>
      </c>
      <c r="U10" s="24">
        <v>2</v>
      </c>
      <c r="V10" s="24">
        <v>5</v>
      </c>
      <c r="W10" s="24"/>
      <c r="X10" s="24">
        <v>3</v>
      </c>
      <c r="Y10" s="24"/>
      <c r="Z10" s="25">
        <f t="shared" si="3"/>
        <v>20</v>
      </c>
    </row>
    <row r="11" spans="2:26" x14ac:dyDescent="0.2">
      <c r="B11" s="335"/>
      <c r="C11" s="189" t="s">
        <v>92</v>
      </c>
      <c r="D11" s="241" t="s">
        <v>168</v>
      </c>
      <c r="E11" s="241" t="s">
        <v>61</v>
      </c>
      <c r="F11" s="47" t="s">
        <v>13</v>
      </c>
      <c r="G11" s="38" t="s">
        <v>10</v>
      </c>
      <c r="H11" s="41"/>
      <c r="I11" s="38" t="s">
        <v>62</v>
      </c>
      <c r="J11" s="38"/>
      <c r="K11" s="38">
        <v>4</v>
      </c>
      <c r="L11" s="19">
        <f t="shared" si="0"/>
        <v>80</v>
      </c>
      <c r="M11" s="93">
        <f t="shared" si="2"/>
        <v>80</v>
      </c>
      <c r="N11" s="137" t="s">
        <v>23</v>
      </c>
      <c r="O11" s="138"/>
      <c r="Q11" s="22">
        <v>0</v>
      </c>
      <c r="R11" s="23">
        <v>0</v>
      </c>
      <c r="T11" s="24">
        <v>10</v>
      </c>
      <c r="U11" s="24">
        <v>2</v>
      </c>
      <c r="V11" s="24">
        <v>5</v>
      </c>
      <c r="W11" s="24"/>
      <c r="X11" s="24">
        <v>3</v>
      </c>
      <c r="Y11" s="24"/>
      <c r="Z11" s="25">
        <f t="shared" si="3"/>
        <v>20</v>
      </c>
    </row>
    <row r="12" spans="2:26" x14ac:dyDescent="0.2">
      <c r="B12" s="335"/>
      <c r="C12" s="221"/>
      <c r="D12" s="337"/>
      <c r="E12" s="337"/>
      <c r="F12" s="47" t="s">
        <v>17</v>
      </c>
      <c r="G12" s="38" t="s">
        <v>10</v>
      </c>
      <c r="H12" s="38"/>
      <c r="I12" s="38" t="s">
        <v>62</v>
      </c>
      <c r="J12" s="38"/>
      <c r="K12" s="38">
        <v>4</v>
      </c>
      <c r="L12" s="19">
        <f t="shared" si="0"/>
        <v>72</v>
      </c>
      <c r="M12" s="93">
        <f t="shared" si="2"/>
        <v>72</v>
      </c>
      <c r="N12" s="205"/>
      <c r="O12" s="140"/>
      <c r="Q12" s="22">
        <v>0</v>
      </c>
      <c r="R12" s="23">
        <v>0</v>
      </c>
      <c r="T12" s="24">
        <v>10</v>
      </c>
      <c r="U12" s="24"/>
      <c r="V12" s="24">
        <v>5</v>
      </c>
      <c r="W12" s="24"/>
      <c r="X12" s="24">
        <v>3</v>
      </c>
      <c r="Y12" s="24"/>
      <c r="Z12" s="25">
        <f t="shared" si="3"/>
        <v>18</v>
      </c>
    </row>
    <row r="13" spans="2:26" x14ac:dyDescent="0.2">
      <c r="B13" s="335"/>
      <c r="C13" s="221"/>
      <c r="D13" s="337"/>
      <c r="E13" s="337"/>
      <c r="F13" s="47" t="s">
        <v>13</v>
      </c>
      <c r="G13" s="38" t="s">
        <v>11</v>
      </c>
      <c r="H13" s="41"/>
      <c r="I13" s="38" t="s">
        <v>62</v>
      </c>
      <c r="J13" s="38"/>
      <c r="K13" s="38">
        <v>4</v>
      </c>
      <c r="L13" s="19">
        <f t="shared" si="0"/>
        <v>60</v>
      </c>
      <c r="M13" s="93">
        <f t="shared" si="2"/>
        <v>60</v>
      </c>
      <c r="N13" s="205"/>
      <c r="O13" s="140"/>
      <c r="Q13" s="22">
        <v>0</v>
      </c>
      <c r="R13" s="23">
        <v>0</v>
      </c>
      <c r="T13" s="24">
        <v>10</v>
      </c>
      <c r="U13" s="24">
        <v>2</v>
      </c>
      <c r="V13" s="24"/>
      <c r="W13" s="24"/>
      <c r="X13" s="24">
        <v>3</v>
      </c>
      <c r="Y13" s="24"/>
      <c r="Z13" s="25">
        <f t="shared" si="3"/>
        <v>15</v>
      </c>
    </row>
    <row r="14" spans="2:26" x14ac:dyDescent="0.2">
      <c r="B14" s="336"/>
      <c r="C14" s="190"/>
      <c r="D14" s="242"/>
      <c r="E14" s="242"/>
      <c r="F14" s="47" t="s">
        <v>17</v>
      </c>
      <c r="G14" s="38" t="s">
        <v>11</v>
      </c>
      <c r="H14" s="38"/>
      <c r="I14" s="38" t="s">
        <v>62</v>
      </c>
      <c r="J14" s="38"/>
      <c r="K14" s="38">
        <v>4</v>
      </c>
      <c r="L14" s="19">
        <f t="shared" si="0"/>
        <v>52</v>
      </c>
      <c r="M14" s="93">
        <f t="shared" si="2"/>
        <v>52</v>
      </c>
      <c r="N14" s="216"/>
      <c r="O14" s="217"/>
      <c r="Q14" s="22">
        <v>0</v>
      </c>
      <c r="R14" s="23">
        <v>0</v>
      </c>
      <c r="T14" s="24">
        <v>10</v>
      </c>
      <c r="U14" s="24"/>
      <c r="V14" s="24"/>
      <c r="W14" s="24"/>
      <c r="X14" s="24">
        <v>3</v>
      </c>
      <c r="Y14" s="24"/>
      <c r="Z14" s="25">
        <f t="shared" si="3"/>
        <v>13</v>
      </c>
    </row>
    <row r="15" spans="2:26" x14ac:dyDescent="0.2">
      <c r="B15" s="222" t="s">
        <v>151</v>
      </c>
      <c r="C15" s="141" t="s">
        <v>79</v>
      </c>
      <c r="D15" s="141" t="s">
        <v>168</v>
      </c>
      <c r="E15" s="141" t="s">
        <v>101</v>
      </c>
      <c r="F15" s="141" t="s">
        <v>13</v>
      </c>
      <c r="G15" s="39" t="s">
        <v>11</v>
      </c>
      <c r="H15" s="39" t="s">
        <v>65</v>
      </c>
      <c r="I15" s="46" t="s">
        <v>62</v>
      </c>
      <c r="J15" s="39"/>
      <c r="K15" s="39">
        <v>4</v>
      </c>
      <c r="L15" s="19">
        <f t="shared" si="0"/>
        <v>72</v>
      </c>
      <c r="M15" s="93">
        <f t="shared" si="2"/>
        <v>72</v>
      </c>
      <c r="N15" s="137" t="s">
        <v>38</v>
      </c>
      <c r="O15" s="183"/>
      <c r="Q15" s="22">
        <v>0</v>
      </c>
      <c r="R15" s="23">
        <v>0</v>
      </c>
      <c r="T15" s="24">
        <v>10</v>
      </c>
      <c r="U15" s="24">
        <v>2</v>
      </c>
      <c r="V15" s="24"/>
      <c r="W15" s="24">
        <v>3</v>
      </c>
      <c r="X15" s="24">
        <v>3</v>
      </c>
      <c r="Y15" s="24"/>
      <c r="Z15" s="25">
        <f t="shared" ref="Z15:Z19" si="4">SUM(T15:Y15)</f>
        <v>18</v>
      </c>
    </row>
    <row r="16" spans="2:26" x14ac:dyDescent="0.2">
      <c r="B16" s="223"/>
      <c r="C16" s="228"/>
      <c r="D16" s="228"/>
      <c r="E16" s="228"/>
      <c r="F16" s="142"/>
      <c r="G16" s="39" t="s">
        <v>340</v>
      </c>
      <c r="H16" s="39" t="s">
        <v>65</v>
      </c>
      <c r="I16" s="46" t="s">
        <v>62</v>
      </c>
      <c r="J16" s="39"/>
      <c r="K16" s="39">
        <v>4</v>
      </c>
      <c r="L16" s="19">
        <f t="shared" si="0"/>
        <v>64</v>
      </c>
      <c r="M16" s="93">
        <f t="shared" si="2"/>
        <v>64</v>
      </c>
      <c r="N16" s="139"/>
      <c r="O16" s="225"/>
      <c r="Q16" s="22">
        <v>0</v>
      </c>
      <c r="R16" s="23">
        <v>0</v>
      </c>
      <c r="T16" s="24">
        <v>10</v>
      </c>
      <c r="U16" s="24">
        <v>2</v>
      </c>
      <c r="V16" s="24">
        <v>-2</v>
      </c>
      <c r="W16" s="24">
        <v>3</v>
      </c>
      <c r="X16" s="24">
        <v>3</v>
      </c>
      <c r="Y16" s="24"/>
      <c r="Z16" s="25">
        <f t="shared" si="4"/>
        <v>16</v>
      </c>
    </row>
    <row r="17" spans="2:26" x14ac:dyDescent="0.2">
      <c r="B17" s="223"/>
      <c r="C17" s="228"/>
      <c r="D17" s="228"/>
      <c r="E17" s="228"/>
      <c r="F17" s="141" t="s">
        <v>17</v>
      </c>
      <c r="G17" s="39" t="s">
        <v>11</v>
      </c>
      <c r="H17" s="39" t="s">
        <v>65</v>
      </c>
      <c r="I17" s="46" t="s">
        <v>62</v>
      </c>
      <c r="J17" s="39"/>
      <c r="K17" s="39">
        <v>4</v>
      </c>
      <c r="L17" s="19">
        <f t="shared" si="0"/>
        <v>64</v>
      </c>
      <c r="M17" s="93">
        <f t="shared" si="2"/>
        <v>64</v>
      </c>
      <c r="N17" s="139"/>
      <c r="O17" s="225"/>
      <c r="Q17" s="22">
        <v>0</v>
      </c>
      <c r="R17" s="23">
        <v>0</v>
      </c>
      <c r="T17" s="24">
        <v>10</v>
      </c>
      <c r="U17" s="24"/>
      <c r="V17" s="24"/>
      <c r="W17" s="24">
        <v>3</v>
      </c>
      <c r="X17" s="24">
        <v>3</v>
      </c>
      <c r="Y17" s="24"/>
      <c r="Z17" s="25">
        <f t="shared" si="4"/>
        <v>16</v>
      </c>
    </row>
    <row r="18" spans="2:26" x14ac:dyDescent="0.2">
      <c r="B18" s="224"/>
      <c r="C18" s="142"/>
      <c r="D18" s="142"/>
      <c r="E18" s="142"/>
      <c r="F18" s="142"/>
      <c r="G18" s="39" t="s">
        <v>340</v>
      </c>
      <c r="H18" s="39" t="s">
        <v>65</v>
      </c>
      <c r="I18" s="46" t="s">
        <v>62</v>
      </c>
      <c r="J18" s="39"/>
      <c r="K18" s="39">
        <v>4</v>
      </c>
      <c r="L18" s="19">
        <f t="shared" si="0"/>
        <v>56</v>
      </c>
      <c r="M18" s="93">
        <f t="shared" si="2"/>
        <v>56</v>
      </c>
      <c r="N18" s="184"/>
      <c r="O18" s="185"/>
      <c r="Q18" s="22">
        <v>0</v>
      </c>
      <c r="R18" s="23">
        <v>0</v>
      </c>
      <c r="T18" s="24">
        <v>10</v>
      </c>
      <c r="U18" s="24"/>
      <c r="V18" s="24">
        <v>-2</v>
      </c>
      <c r="W18" s="24">
        <v>3</v>
      </c>
      <c r="X18" s="24">
        <v>3</v>
      </c>
      <c r="Y18" s="24"/>
      <c r="Z18" s="25">
        <f t="shared" si="4"/>
        <v>14</v>
      </c>
    </row>
    <row r="19" spans="2:26" ht="25.5" x14ac:dyDescent="0.2">
      <c r="B19" s="198" t="s">
        <v>144</v>
      </c>
      <c r="C19" s="200"/>
      <c r="D19" s="67" t="s">
        <v>169</v>
      </c>
      <c r="E19" s="38" t="s">
        <v>63</v>
      </c>
      <c r="F19" s="39" t="s">
        <v>17</v>
      </c>
      <c r="G19" s="39" t="s">
        <v>14</v>
      </c>
      <c r="H19" s="38" t="s">
        <v>69</v>
      </c>
      <c r="I19" s="38"/>
      <c r="J19" s="38"/>
      <c r="K19" s="38">
        <v>4</v>
      </c>
      <c r="L19" s="19">
        <f t="shared" si="0"/>
        <v>52</v>
      </c>
      <c r="M19" s="93">
        <f t="shared" si="2"/>
        <v>52</v>
      </c>
      <c r="N19" s="218" t="s">
        <v>54</v>
      </c>
      <c r="O19" s="220"/>
      <c r="Q19" s="22">
        <v>0</v>
      </c>
      <c r="R19" s="23">
        <v>0</v>
      </c>
      <c r="T19" s="24">
        <v>8</v>
      </c>
      <c r="U19" s="24"/>
      <c r="V19" s="24"/>
      <c r="W19" s="24">
        <v>5</v>
      </c>
      <c r="X19" s="24"/>
      <c r="Y19" s="24"/>
      <c r="Z19" s="25">
        <f t="shared" si="4"/>
        <v>13</v>
      </c>
    </row>
    <row r="20" spans="2:26" x14ac:dyDescent="0.2">
      <c r="B20" s="222" t="s">
        <v>114</v>
      </c>
      <c r="C20" s="189" t="s">
        <v>56</v>
      </c>
      <c r="D20" s="189" t="s">
        <v>170</v>
      </c>
      <c r="E20" s="38" t="s">
        <v>67</v>
      </c>
      <c r="F20" s="47" t="s">
        <v>17</v>
      </c>
      <c r="G20" s="38" t="s">
        <v>11</v>
      </c>
      <c r="H20" s="41" t="s">
        <v>69</v>
      </c>
      <c r="I20" s="41"/>
      <c r="J20" s="38"/>
      <c r="K20" s="38">
        <v>4</v>
      </c>
      <c r="L20" s="19">
        <f t="shared" si="0"/>
        <v>40</v>
      </c>
      <c r="M20" s="143">
        <f>L20+L21</f>
        <v>64</v>
      </c>
      <c r="N20" s="137" t="s">
        <v>43</v>
      </c>
      <c r="O20" s="138"/>
      <c r="Q20" s="166">
        <v>0</v>
      </c>
      <c r="R20" s="168">
        <f t="shared" ref="R20" si="5">Q20*M20</f>
        <v>0</v>
      </c>
      <c r="T20" s="24">
        <v>5</v>
      </c>
      <c r="U20" s="24"/>
      <c r="V20" s="24"/>
      <c r="W20" s="24">
        <v>5</v>
      </c>
      <c r="X20" s="24"/>
      <c r="Y20" s="24"/>
      <c r="Z20" s="25">
        <f>SUM(T20:Y20)</f>
        <v>10</v>
      </c>
    </row>
    <row r="21" spans="2:26" x14ac:dyDescent="0.2">
      <c r="B21" s="223"/>
      <c r="C21" s="190"/>
      <c r="D21" s="221"/>
      <c r="E21" s="38" t="s">
        <v>68</v>
      </c>
      <c r="F21" s="47" t="s">
        <v>13</v>
      </c>
      <c r="G21" s="38" t="s">
        <v>11</v>
      </c>
      <c r="H21" s="41"/>
      <c r="I21" s="41"/>
      <c r="J21" s="38"/>
      <c r="K21" s="38">
        <v>2</v>
      </c>
      <c r="L21" s="19">
        <f t="shared" si="0"/>
        <v>24</v>
      </c>
      <c r="M21" s="144"/>
      <c r="N21" s="205"/>
      <c r="O21" s="140"/>
      <c r="Q21" s="167"/>
      <c r="R21" s="169"/>
      <c r="T21" s="24">
        <v>10</v>
      </c>
      <c r="U21" s="24">
        <v>2</v>
      </c>
      <c r="V21" s="24"/>
      <c r="W21" s="24"/>
      <c r="X21" s="24"/>
      <c r="Y21" s="24"/>
      <c r="Z21" s="25">
        <f>SUM(T21:Y21)</f>
        <v>12</v>
      </c>
    </row>
    <row r="22" spans="2:26" x14ac:dyDescent="0.2">
      <c r="B22" s="223"/>
      <c r="C22" s="189" t="s">
        <v>92</v>
      </c>
      <c r="D22" s="189" t="s">
        <v>170</v>
      </c>
      <c r="E22" s="41" t="s">
        <v>67</v>
      </c>
      <c r="F22" s="47" t="s">
        <v>17</v>
      </c>
      <c r="G22" s="38" t="s">
        <v>11</v>
      </c>
      <c r="H22" s="41" t="s">
        <v>69</v>
      </c>
      <c r="I22" s="41"/>
      <c r="J22" s="38"/>
      <c r="K22" s="38">
        <v>4</v>
      </c>
      <c r="L22" s="19">
        <f t="shared" si="0"/>
        <v>40</v>
      </c>
      <c r="M22" s="143">
        <f>L22+L23</f>
        <v>60</v>
      </c>
      <c r="N22" s="205"/>
      <c r="O22" s="140"/>
      <c r="Q22" s="166">
        <v>0</v>
      </c>
      <c r="R22" s="168">
        <f t="shared" ref="R22" si="6">Q22*M22</f>
        <v>0</v>
      </c>
      <c r="T22" s="24">
        <v>5</v>
      </c>
      <c r="U22" s="24"/>
      <c r="V22" s="24"/>
      <c r="W22" s="24">
        <v>5</v>
      </c>
      <c r="X22" s="24"/>
      <c r="Y22" s="24"/>
      <c r="Z22" s="25">
        <f>SUM(T22:Y22)</f>
        <v>10</v>
      </c>
    </row>
    <row r="23" spans="2:26" x14ac:dyDescent="0.2">
      <c r="B23" s="224"/>
      <c r="C23" s="190"/>
      <c r="D23" s="221"/>
      <c r="E23" s="39" t="s">
        <v>68</v>
      </c>
      <c r="F23" s="47" t="s">
        <v>17</v>
      </c>
      <c r="G23" s="38" t="s">
        <v>11</v>
      </c>
      <c r="H23" s="38"/>
      <c r="I23" s="38"/>
      <c r="J23" s="38"/>
      <c r="K23" s="38">
        <v>2</v>
      </c>
      <c r="L23" s="19">
        <f t="shared" si="0"/>
        <v>20</v>
      </c>
      <c r="M23" s="144"/>
      <c r="N23" s="216"/>
      <c r="O23" s="217"/>
      <c r="Q23" s="167"/>
      <c r="R23" s="169"/>
      <c r="T23" s="24">
        <v>10</v>
      </c>
      <c r="U23" s="24"/>
      <c r="V23" s="24"/>
      <c r="W23" s="24"/>
      <c r="X23" s="24"/>
      <c r="Y23" s="24"/>
      <c r="Z23" s="25">
        <f>SUM(T23:Y23)</f>
        <v>10</v>
      </c>
    </row>
    <row r="24" spans="2:26" x14ac:dyDescent="0.2">
      <c r="B24" s="319" t="s">
        <v>15</v>
      </c>
      <c r="C24" s="319"/>
      <c r="D24" s="80"/>
      <c r="E24" s="39" t="s">
        <v>15</v>
      </c>
      <c r="F24" s="39"/>
      <c r="G24" s="38"/>
      <c r="H24" s="38"/>
      <c r="I24" s="38"/>
      <c r="J24" s="38"/>
      <c r="K24" s="38">
        <v>1</v>
      </c>
      <c r="L24" s="19">
        <f t="shared" si="0"/>
        <v>50</v>
      </c>
      <c r="M24" s="93">
        <f t="shared" ref="M24:M25" si="7">L24</f>
        <v>50</v>
      </c>
      <c r="N24" s="137" t="s">
        <v>55</v>
      </c>
      <c r="O24" s="183"/>
      <c r="Q24" s="22">
        <v>0</v>
      </c>
      <c r="R24" s="23">
        <f t="shared" ref="R24:R25" si="8">Q24*M24</f>
        <v>0</v>
      </c>
      <c r="T24" s="24">
        <v>50</v>
      </c>
      <c r="U24" s="24"/>
      <c r="V24" s="24"/>
      <c r="W24" s="24"/>
      <c r="X24" s="24"/>
      <c r="Y24" s="24"/>
      <c r="Z24" s="25">
        <f t="shared" ref="Z24:Z25" si="9">SUM(T24:Y24)</f>
        <v>50</v>
      </c>
    </row>
    <row r="25" spans="2:26" x14ac:dyDescent="0.2">
      <c r="B25" s="319" t="s">
        <v>72</v>
      </c>
      <c r="C25" s="319"/>
      <c r="D25" s="80"/>
      <c r="E25" s="39" t="s">
        <v>73</v>
      </c>
      <c r="F25" s="39"/>
      <c r="G25" s="38"/>
      <c r="H25" s="38"/>
      <c r="I25" s="38"/>
      <c r="J25" s="38"/>
      <c r="K25" s="38">
        <v>1</v>
      </c>
      <c r="L25" s="19">
        <f t="shared" si="0"/>
        <v>50</v>
      </c>
      <c r="M25" s="93">
        <f t="shared" si="7"/>
        <v>50</v>
      </c>
      <c r="N25" s="184"/>
      <c r="O25" s="185"/>
      <c r="Q25" s="22">
        <v>0</v>
      </c>
      <c r="R25" s="23">
        <f t="shared" si="8"/>
        <v>0</v>
      </c>
      <c r="T25" s="24">
        <v>50</v>
      </c>
      <c r="U25" s="24"/>
      <c r="V25" s="24"/>
      <c r="W25" s="24"/>
      <c r="X25" s="24"/>
      <c r="Y25" s="24"/>
      <c r="Z25" s="25">
        <f t="shared" si="9"/>
        <v>50</v>
      </c>
    </row>
    <row r="26" spans="2:26" customFormat="1" ht="15" x14ac:dyDescent="0.25">
      <c r="B26" s="174" t="s">
        <v>74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6"/>
      <c r="T26" s="53"/>
      <c r="U26" s="54"/>
      <c r="V26" s="54"/>
      <c r="W26" s="54"/>
      <c r="X26" s="54"/>
      <c r="Y26" s="54"/>
      <c r="Z26" s="55"/>
    </row>
    <row r="27" spans="2:26" x14ac:dyDescent="0.2">
      <c r="B27" s="179" t="s">
        <v>151</v>
      </c>
      <c r="C27" s="141" t="s">
        <v>92</v>
      </c>
      <c r="D27" s="141" t="s">
        <v>168</v>
      </c>
      <c r="E27" s="141" t="s">
        <v>101</v>
      </c>
      <c r="F27" s="39" t="s">
        <v>17</v>
      </c>
      <c r="G27" s="39" t="s">
        <v>11</v>
      </c>
      <c r="H27" s="39" t="s">
        <v>65</v>
      </c>
      <c r="I27" s="46" t="s">
        <v>62</v>
      </c>
      <c r="J27" s="39"/>
      <c r="K27" s="39">
        <v>4</v>
      </c>
      <c r="L27" s="19">
        <f t="shared" ref="L27:L41" si="10">Z27*K27</f>
        <v>64</v>
      </c>
      <c r="M27" s="93">
        <f t="shared" ref="M27:M28" si="11">L27</f>
        <v>64</v>
      </c>
      <c r="N27" s="137" t="s">
        <v>47</v>
      </c>
      <c r="O27" s="138"/>
      <c r="Q27" s="22">
        <v>0</v>
      </c>
      <c r="R27" s="23">
        <f t="shared" ref="R27:R28" si="12">Q27*M27</f>
        <v>0</v>
      </c>
      <c r="T27" s="24">
        <v>10</v>
      </c>
      <c r="U27" s="24"/>
      <c r="V27" s="24"/>
      <c r="W27" s="24">
        <v>3</v>
      </c>
      <c r="X27" s="24">
        <v>3</v>
      </c>
      <c r="Y27" s="24"/>
      <c r="Z27" s="25">
        <f t="shared" ref="Z27" si="13">SUM(T27:Y27)</f>
        <v>16</v>
      </c>
    </row>
    <row r="28" spans="2:26" x14ac:dyDescent="0.2">
      <c r="B28" s="181"/>
      <c r="C28" s="142"/>
      <c r="D28" s="142"/>
      <c r="E28" s="142"/>
      <c r="F28" s="39" t="s">
        <v>17</v>
      </c>
      <c r="G28" s="39" t="s">
        <v>340</v>
      </c>
      <c r="H28" s="39" t="s">
        <v>65</v>
      </c>
      <c r="I28" s="46" t="s">
        <v>62</v>
      </c>
      <c r="J28" s="39"/>
      <c r="K28" s="39">
        <v>4</v>
      </c>
      <c r="L28" s="19">
        <f t="shared" si="10"/>
        <v>56</v>
      </c>
      <c r="M28" s="93">
        <f t="shared" si="11"/>
        <v>56</v>
      </c>
      <c r="N28" s="216"/>
      <c r="O28" s="217"/>
      <c r="Q28" s="22">
        <v>0</v>
      </c>
      <c r="R28" s="23">
        <f t="shared" si="12"/>
        <v>0</v>
      </c>
      <c r="T28" s="24">
        <v>10</v>
      </c>
      <c r="U28" s="24"/>
      <c r="V28" s="24">
        <v>-2</v>
      </c>
      <c r="W28" s="24">
        <v>3</v>
      </c>
      <c r="X28" s="24">
        <v>3</v>
      </c>
      <c r="Y28" s="24"/>
      <c r="Z28" s="25">
        <f t="shared" ref="Z28" si="14">SUM(T28:Y28)</f>
        <v>14</v>
      </c>
    </row>
    <row r="29" spans="2:26" x14ac:dyDescent="0.2">
      <c r="B29" s="222" t="s">
        <v>208</v>
      </c>
      <c r="C29" s="189" t="s">
        <v>79</v>
      </c>
      <c r="D29" s="189" t="s">
        <v>170</v>
      </c>
      <c r="E29" s="38" t="s">
        <v>67</v>
      </c>
      <c r="F29" s="47" t="s">
        <v>17</v>
      </c>
      <c r="G29" s="38" t="s">
        <v>10</v>
      </c>
      <c r="H29" s="38" t="s">
        <v>69</v>
      </c>
      <c r="I29" s="38"/>
      <c r="J29" s="38"/>
      <c r="K29" s="38">
        <v>4</v>
      </c>
      <c r="L29" s="19">
        <f t="shared" si="10"/>
        <v>60</v>
      </c>
      <c r="M29" s="143">
        <f>L29+L30</f>
        <v>94</v>
      </c>
      <c r="N29" s="137" t="s">
        <v>47</v>
      </c>
      <c r="O29" s="138"/>
      <c r="Q29" s="166">
        <v>0</v>
      </c>
      <c r="R29" s="168">
        <f t="shared" ref="R29" si="15">Q29*M29</f>
        <v>0</v>
      </c>
      <c r="T29" s="24">
        <v>5</v>
      </c>
      <c r="U29" s="24"/>
      <c r="V29" s="24">
        <v>5</v>
      </c>
      <c r="W29" s="24">
        <v>5</v>
      </c>
      <c r="X29" s="24"/>
      <c r="Y29" s="24"/>
      <c r="Z29" s="25">
        <f t="shared" ref="Z29:Z34" si="16">SUM(T29:Y29)</f>
        <v>15</v>
      </c>
    </row>
    <row r="30" spans="2:26" x14ac:dyDescent="0.2">
      <c r="B30" s="223"/>
      <c r="C30" s="190"/>
      <c r="D30" s="221"/>
      <c r="E30" s="38" t="s">
        <v>68</v>
      </c>
      <c r="F30" s="47" t="s">
        <v>13</v>
      </c>
      <c r="G30" s="38" t="s">
        <v>10</v>
      </c>
      <c r="H30" s="41"/>
      <c r="I30" s="41"/>
      <c r="J30" s="38"/>
      <c r="K30" s="38">
        <v>2</v>
      </c>
      <c r="L30" s="19">
        <f t="shared" si="10"/>
        <v>34</v>
      </c>
      <c r="M30" s="144"/>
      <c r="N30" s="205"/>
      <c r="O30" s="140"/>
      <c r="Q30" s="167"/>
      <c r="R30" s="169"/>
      <c r="T30" s="24">
        <v>10</v>
      </c>
      <c r="U30" s="24">
        <v>2</v>
      </c>
      <c r="V30" s="24">
        <v>5</v>
      </c>
      <c r="W30" s="24"/>
      <c r="X30" s="24"/>
      <c r="Y30" s="24"/>
      <c r="Z30" s="25">
        <f t="shared" si="16"/>
        <v>17</v>
      </c>
    </row>
    <row r="31" spans="2:26" x14ac:dyDescent="0.2">
      <c r="B31" s="223"/>
      <c r="C31" s="189" t="s">
        <v>92</v>
      </c>
      <c r="D31" s="189" t="s">
        <v>170</v>
      </c>
      <c r="E31" s="41" t="s">
        <v>67</v>
      </c>
      <c r="F31" s="47" t="s">
        <v>17</v>
      </c>
      <c r="G31" s="38" t="s">
        <v>10</v>
      </c>
      <c r="H31" s="41" t="s">
        <v>69</v>
      </c>
      <c r="I31" s="41"/>
      <c r="J31" s="38"/>
      <c r="K31" s="38">
        <v>4</v>
      </c>
      <c r="L31" s="19">
        <f t="shared" si="10"/>
        <v>60</v>
      </c>
      <c r="M31" s="143">
        <f>L31+L32</f>
        <v>90</v>
      </c>
      <c r="N31" s="205"/>
      <c r="O31" s="140"/>
      <c r="Q31" s="166">
        <v>0</v>
      </c>
      <c r="R31" s="168">
        <f t="shared" ref="R31" si="17">Q31*M31</f>
        <v>0</v>
      </c>
      <c r="T31" s="24">
        <v>5</v>
      </c>
      <c r="U31" s="24"/>
      <c r="V31" s="24">
        <v>5</v>
      </c>
      <c r="W31" s="24">
        <v>5</v>
      </c>
      <c r="X31" s="24"/>
      <c r="Y31" s="24"/>
      <c r="Z31" s="25">
        <f t="shared" si="16"/>
        <v>15</v>
      </c>
    </row>
    <row r="32" spans="2:26" x14ac:dyDescent="0.2">
      <c r="B32" s="224"/>
      <c r="C32" s="190"/>
      <c r="D32" s="221"/>
      <c r="E32" s="39" t="s">
        <v>68</v>
      </c>
      <c r="F32" s="47" t="s">
        <v>17</v>
      </c>
      <c r="G32" s="38" t="s">
        <v>10</v>
      </c>
      <c r="H32" s="38"/>
      <c r="I32" s="38"/>
      <c r="J32" s="38"/>
      <c r="K32" s="38">
        <v>2</v>
      </c>
      <c r="L32" s="19">
        <f t="shared" si="10"/>
        <v>30</v>
      </c>
      <c r="M32" s="144"/>
      <c r="N32" s="216"/>
      <c r="O32" s="217"/>
      <c r="Q32" s="167"/>
      <c r="R32" s="169"/>
      <c r="T32" s="24">
        <v>10</v>
      </c>
      <c r="U32" s="24"/>
      <c r="V32" s="24">
        <v>5</v>
      </c>
      <c r="W32" s="24"/>
      <c r="X32" s="24"/>
      <c r="Y32" s="24"/>
      <c r="Z32" s="25">
        <f t="shared" si="16"/>
        <v>15</v>
      </c>
    </row>
    <row r="33" spans="2:26" ht="15" customHeight="1" x14ac:dyDescent="0.2">
      <c r="B33" s="179" t="s">
        <v>209</v>
      </c>
      <c r="C33" s="180"/>
      <c r="D33" s="189" t="s">
        <v>170</v>
      </c>
      <c r="E33" s="38" t="s">
        <v>67</v>
      </c>
      <c r="F33" s="47" t="s">
        <v>17</v>
      </c>
      <c r="G33" s="38" t="s">
        <v>340</v>
      </c>
      <c r="H33" s="41" t="s">
        <v>69</v>
      </c>
      <c r="I33" s="41"/>
      <c r="J33" s="38"/>
      <c r="K33" s="38">
        <v>4</v>
      </c>
      <c r="L33" s="19">
        <f t="shared" si="10"/>
        <v>32</v>
      </c>
      <c r="M33" s="143">
        <f>L33+L34</f>
        <v>48</v>
      </c>
      <c r="N33" s="137" t="s">
        <v>48</v>
      </c>
      <c r="O33" s="183"/>
      <c r="Q33" s="166">
        <v>0</v>
      </c>
      <c r="R33" s="168">
        <f t="shared" ref="R33" si="18">Q33*M33</f>
        <v>0</v>
      </c>
      <c r="T33" s="24">
        <v>5</v>
      </c>
      <c r="U33" s="24"/>
      <c r="V33" s="24">
        <v>-2</v>
      </c>
      <c r="W33" s="24">
        <v>5</v>
      </c>
      <c r="X33" s="24"/>
      <c r="Y33" s="24"/>
      <c r="Z33" s="25">
        <f t="shared" si="16"/>
        <v>8</v>
      </c>
    </row>
    <row r="34" spans="2:26" x14ac:dyDescent="0.2">
      <c r="B34" s="181"/>
      <c r="C34" s="182"/>
      <c r="D34" s="221"/>
      <c r="E34" s="38" t="s">
        <v>68</v>
      </c>
      <c r="F34" s="47" t="s">
        <v>17</v>
      </c>
      <c r="G34" s="38" t="s">
        <v>340</v>
      </c>
      <c r="H34" s="41"/>
      <c r="I34" s="41"/>
      <c r="J34" s="38"/>
      <c r="K34" s="38">
        <v>2</v>
      </c>
      <c r="L34" s="19">
        <f t="shared" si="10"/>
        <v>16</v>
      </c>
      <c r="M34" s="144"/>
      <c r="N34" s="184"/>
      <c r="O34" s="185"/>
      <c r="Q34" s="167"/>
      <c r="R34" s="169"/>
      <c r="T34" s="24">
        <v>10</v>
      </c>
      <c r="U34" s="24"/>
      <c r="V34" s="24">
        <v>-2</v>
      </c>
      <c r="W34" s="24"/>
      <c r="X34" s="24"/>
      <c r="Y34" s="24"/>
      <c r="Z34" s="25">
        <f t="shared" si="16"/>
        <v>8</v>
      </c>
    </row>
    <row r="35" spans="2:26" ht="12.75" customHeight="1" x14ac:dyDescent="0.2">
      <c r="B35" s="179" t="s">
        <v>162</v>
      </c>
      <c r="C35" s="180"/>
      <c r="D35" s="189" t="s">
        <v>171</v>
      </c>
      <c r="E35" s="141" t="s">
        <v>95</v>
      </c>
      <c r="F35" s="38" t="s">
        <v>17</v>
      </c>
      <c r="G35" s="38" t="s">
        <v>14</v>
      </c>
      <c r="H35" s="38" t="s">
        <v>65</v>
      </c>
      <c r="I35" s="39"/>
      <c r="J35" s="39"/>
      <c r="K35" s="38">
        <v>4</v>
      </c>
      <c r="L35" s="19">
        <f t="shared" si="10"/>
        <v>40</v>
      </c>
      <c r="M35" s="93">
        <f t="shared" ref="M35:M41" si="19">L35</f>
        <v>40</v>
      </c>
      <c r="N35" s="310" t="s">
        <v>47</v>
      </c>
      <c r="O35" s="311"/>
      <c r="Q35" s="22">
        <v>0</v>
      </c>
      <c r="R35" s="23">
        <f t="shared" ref="R35:R41" si="20">Q35*M35</f>
        <v>0</v>
      </c>
      <c r="T35" s="24">
        <v>7</v>
      </c>
      <c r="U35" s="24"/>
      <c r="V35" s="24"/>
      <c r="W35" s="24">
        <v>3</v>
      </c>
      <c r="X35" s="24"/>
      <c r="Y35" s="24"/>
      <c r="Z35" s="25">
        <f t="shared" ref="Z35:Z41" si="21">SUM(T35:Y35)</f>
        <v>10</v>
      </c>
    </row>
    <row r="36" spans="2:26" x14ac:dyDescent="0.2">
      <c r="B36" s="181"/>
      <c r="C36" s="182"/>
      <c r="D36" s="190"/>
      <c r="E36" s="142"/>
      <c r="F36" s="38" t="s">
        <v>17</v>
      </c>
      <c r="G36" s="38" t="s">
        <v>14</v>
      </c>
      <c r="H36" s="38" t="s">
        <v>65</v>
      </c>
      <c r="I36" s="38" t="s">
        <v>62</v>
      </c>
      <c r="J36" s="38"/>
      <c r="K36" s="38">
        <v>4</v>
      </c>
      <c r="L36" s="19">
        <f t="shared" si="10"/>
        <v>52</v>
      </c>
      <c r="M36" s="93">
        <f t="shared" si="19"/>
        <v>52</v>
      </c>
      <c r="N36" s="311"/>
      <c r="O36" s="311"/>
      <c r="Q36" s="22">
        <v>0</v>
      </c>
      <c r="R36" s="23">
        <f t="shared" si="20"/>
        <v>0</v>
      </c>
      <c r="T36" s="24">
        <v>7</v>
      </c>
      <c r="U36" s="24"/>
      <c r="V36" s="24"/>
      <c r="W36" s="24">
        <v>3</v>
      </c>
      <c r="X36" s="24">
        <v>3</v>
      </c>
      <c r="Y36" s="24"/>
      <c r="Z36" s="25">
        <f t="shared" si="21"/>
        <v>13</v>
      </c>
    </row>
    <row r="37" spans="2:26" x14ac:dyDescent="0.2">
      <c r="B37" s="186" t="s">
        <v>163</v>
      </c>
      <c r="C37" s="187"/>
      <c r="D37" s="42" t="s">
        <v>171</v>
      </c>
      <c r="E37" s="38" t="s">
        <v>109</v>
      </c>
      <c r="F37" s="38" t="s">
        <v>17</v>
      </c>
      <c r="G37" s="38" t="s">
        <v>10</v>
      </c>
      <c r="H37" s="38" t="s">
        <v>69</v>
      </c>
      <c r="I37" s="38"/>
      <c r="J37" s="38"/>
      <c r="K37" s="38">
        <v>4</v>
      </c>
      <c r="L37" s="19">
        <f t="shared" si="10"/>
        <v>60</v>
      </c>
      <c r="M37" s="93">
        <f t="shared" si="19"/>
        <v>60</v>
      </c>
      <c r="N37" s="218" t="s">
        <v>41</v>
      </c>
      <c r="O37" s="219"/>
      <c r="Q37" s="22">
        <v>0</v>
      </c>
      <c r="R37" s="23">
        <f t="shared" si="20"/>
        <v>0</v>
      </c>
      <c r="T37" s="24">
        <v>5</v>
      </c>
      <c r="U37" s="24"/>
      <c r="V37" s="24">
        <v>5</v>
      </c>
      <c r="W37" s="24">
        <v>5</v>
      </c>
      <c r="X37" s="24"/>
      <c r="Y37" s="24"/>
      <c r="Z37" s="25">
        <f t="shared" si="21"/>
        <v>15</v>
      </c>
    </row>
    <row r="38" spans="2:26" x14ac:dyDescent="0.2">
      <c r="B38" s="210" t="s">
        <v>164</v>
      </c>
      <c r="C38" s="189" t="s">
        <v>210</v>
      </c>
      <c r="D38" s="189" t="s">
        <v>377</v>
      </c>
      <c r="E38" s="141" t="s">
        <v>182</v>
      </c>
      <c r="F38" s="141" t="s">
        <v>12</v>
      </c>
      <c r="G38" s="38" t="s">
        <v>10</v>
      </c>
      <c r="H38" s="38"/>
      <c r="I38" s="38"/>
      <c r="J38" s="38"/>
      <c r="K38" s="38">
        <v>4</v>
      </c>
      <c r="L38" s="19">
        <f t="shared" si="10"/>
        <v>80</v>
      </c>
      <c r="M38" s="93">
        <f t="shared" si="19"/>
        <v>80</v>
      </c>
      <c r="N38" s="137" t="s">
        <v>41</v>
      </c>
      <c r="O38" s="183"/>
      <c r="Q38" s="22">
        <v>0</v>
      </c>
      <c r="R38" s="23">
        <f t="shared" si="20"/>
        <v>0</v>
      </c>
      <c r="T38" s="24">
        <v>10</v>
      </c>
      <c r="U38" s="24">
        <v>5</v>
      </c>
      <c r="V38" s="24">
        <v>5</v>
      </c>
      <c r="W38" s="24"/>
      <c r="X38" s="24"/>
      <c r="Y38" s="24"/>
      <c r="Z38" s="25">
        <f t="shared" si="21"/>
        <v>20</v>
      </c>
    </row>
    <row r="39" spans="2:26" x14ac:dyDescent="0.2">
      <c r="B39" s="211"/>
      <c r="C39" s="190"/>
      <c r="D39" s="190"/>
      <c r="E39" s="142"/>
      <c r="F39" s="142"/>
      <c r="G39" s="38" t="s">
        <v>11</v>
      </c>
      <c r="H39" s="38"/>
      <c r="I39" s="38"/>
      <c r="J39" s="38"/>
      <c r="K39" s="38">
        <v>4</v>
      </c>
      <c r="L39" s="19">
        <f t="shared" si="10"/>
        <v>60</v>
      </c>
      <c r="M39" s="93">
        <f t="shared" si="19"/>
        <v>60</v>
      </c>
      <c r="N39" s="184"/>
      <c r="O39" s="185"/>
      <c r="Q39" s="22">
        <v>0</v>
      </c>
      <c r="R39" s="23">
        <f t="shared" si="20"/>
        <v>0</v>
      </c>
      <c r="T39" s="24">
        <v>10</v>
      </c>
      <c r="U39" s="24">
        <v>5</v>
      </c>
      <c r="V39" s="24"/>
      <c r="W39" s="24"/>
      <c r="X39" s="24"/>
      <c r="Y39" s="24"/>
      <c r="Z39" s="25">
        <f t="shared" si="21"/>
        <v>15</v>
      </c>
    </row>
    <row r="40" spans="2:26" x14ac:dyDescent="0.2">
      <c r="B40" s="240" t="s">
        <v>18</v>
      </c>
      <c r="C40" s="240"/>
      <c r="D40" s="76"/>
      <c r="E40" s="38" t="s">
        <v>44</v>
      </c>
      <c r="F40" s="38"/>
      <c r="G40" s="38"/>
      <c r="H40" s="38"/>
      <c r="I40" s="38"/>
      <c r="J40" s="38"/>
      <c r="K40" s="38">
        <v>1</v>
      </c>
      <c r="L40" s="19">
        <f t="shared" si="10"/>
        <v>70</v>
      </c>
      <c r="M40" s="93">
        <f t="shared" si="19"/>
        <v>70</v>
      </c>
      <c r="N40" s="218" t="s">
        <v>22</v>
      </c>
      <c r="O40" s="220"/>
      <c r="Q40" s="22">
        <v>0</v>
      </c>
      <c r="R40" s="23">
        <f t="shared" si="20"/>
        <v>0</v>
      </c>
      <c r="T40" s="24">
        <v>70</v>
      </c>
      <c r="U40" s="24"/>
      <c r="V40" s="24"/>
      <c r="W40" s="24"/>
      <c r="X40" s="24"/>
      <c r="Y40" s="24"/>
      <c r="Z40" s="25">
        <f t="shared" si="21"/>
        <v>70</v>
      </c>
    </row>
    <row r="41" spans="2:26" x14ac:dyDescent="0.2">
      <c r="B41" s="240" t="s">
        <v>146</v>
      </c>
      <c r="C41" s="240"/>
      <c r="D41" s="76"/>
      <c r="E41" s="38" t="s">
        <v>97</v>
      </c>
      <c r="F41" s="38"/>
      <c r="G41" s="38"/>
      <c r="H41" s="38"/>
      <c r="I41" s="38"/>
      <c r="J41" s="38"/>
      <c r="K41" s="38">
        <v>1</v>
      </c>
      <c r="L41" s="19">
        <f t="shared" si="10"/>
        <v>5</v>
      </c>
      <c r="M41" s="93">
        <f t="shared" si="19"/>
        <v>5</v>
      </c>
      <c r="N41" s="218" t="s">
        <v>118</v>
      </c>
      <c r="O41" s="220"/>
      <c r="Q41" s="22">
        <v>0</v>
      </c>
      <c r="R41" s="23">
        <f t="shared" si="20"/>
        <v>0</v>
      </c>
      <c r="T41" s="24">
        <v>5</v>
      </c>
      <c r="U41" s="24"/>
      <c r="V41" s="24"/>
      <c r="W41" s="24"/>
      <c r="X41" s="24"/>
      <c r="Y41" s="24"/>
      <c r="Z41" s="25">
        <f t="shared" si="21"/>
        <v>5</v>
      </c>
    </row>
    <row r="42" spans="2:26" x14ac:dyDescent="0.2">
      <c r="B42" s="252" t="s">
        <v>157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4"/>
    </row>
    <row r="43" spans="2:26" x14ac:dyDescent="0.2">
      <c r="B43" s="249" t="s">
        <v>211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1"/>
      <c r="Q43" s="18">
        <f>SUM(Q5:Q42)</f>
        <v>1</v>
      </c>
      <c r="R43" s="18">
        <f>SUM(R5:R42)</f>
        <v>0</v>
      </c>
    </row>
    <row r="44" spans="2:26" x14ac:dyDescent="0.2">
      <c r="B44" s="249" t="s">
        <v>246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1"/>
    </row>
    <row r="45" spans="2:26" x14ac:dyDescent="0.2">
      <c r="B45" s="249" t="s">
        <v>212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1"/>
    </row>
    <row r="46" spans="2:26" x14ac:dyDescent="0.2">
      <c r="B46" s="249" t="s">
        <v>213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1"/>
    </row>
    <row r="48" spans="2:26" x14ac:dyDescent="0.2">
      <c r="B48" s="193" t="s">
        <v>214</v>
      </c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5"/>
    </row>
    <row r="49" spans="2:15" x14ac:dyDescent="0.2">
      <c r="B49" s="290" t="s">
        <v>182</v>
      </c>
      <c r="C49" s="290"/>
      <c r="D49" s="186" t="s">
        <v>222</v>
      </c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7"/>
    </row>
    <row r="50" spans="2:15" x14ac:dyDescent="0.2">
      <c r="B50" s="198" t="s">
        <v>139</v>
      </c>
      <c r="C50" s="200"/>
      <c r="D50" s="186" t="s">
        <v>221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7"/>
    </row>
    <row r="51" spans="2:15" x14ac:dyDescent="0.2">
      <c r="B51" s="186" t="s">
        <v>215</v>
      </c>
      <c r="C51" s="187"/>
      <c r="D51" s="186" t="s">
        <v>216</v>
      </c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7"/>
    </row>
    <row r="52" spans="2:15" x14ac:dyDescent="0.2">
      <c r="B52" s="186" t="s">
        <v>217</v>
      </c>
      <c r="C52" s="187"/>
      <c r="D52" s="186" t="s">
        <v>218</v>
      </c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7"/>
    </row>
    <row r="53" spans="2:15" ht="26.25" customHeight="1" x14ac:dyDescent="0.2">
      <c r="B53" s="186" t="s">
        <v>219</v>
      </c>
      <c r="C53" s="187"/>
      <c r="D53" s="198" t="s">
        <v>220</v>
      </c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200"/>
    </row>
  </sheetData>
  <mergeCells count="114">
    <mergeCell ref="B53:C53"/>
    <mergeCell ref="D53:O53"/>
    <mergeCell ref="B50:C50"/>
    <mergeCell ref="D50:O50"/>
    <mergeCell ref="B38:B39"/>
    <mergeCell ref="C38:C39"/>
    <mergeCell ref="D38:D39"/>
    <mergeCell ref="E38:E39"/>
    <mergeCell ref="F38:F39"/>
    <mergeCell ref="N38:O39"/>
    <mergeCell ref="B49:C49"/>
    <mergeCell ref="D49:O49"/>
    <mergeCell ref="B51:C51"/>
    <mergeCell ref="D51:O51"/>
    <mergeCell ref="B52:C52"/>
    <mergeCell ref="D52:O52"/>
    <mergeCell ref="B40:C40"/>
    <mergeCell ref="N40:O40"/>
    <mergeCell ref="B41:C41"/>
    <mergeCell ref="N41:O41"/>
    <mergeCell ref="B48:O48"/>
    <mergeCell ref="Q33:Q34"/>
    <mergeCell ref="R33:R34"/>
    <mergeCell ref="B33:C34"/>
    <mergeCell ref="N33:O34"/>
    <mergeCell ref="B35:C36"/>
    <mergeCell ref="D35:D36"/>
    <mergeCell ref="E35:E36"/>
    <mergeCell ref="N35:O36"/>
    <mergeCell ref="D33:D34"/>
    <mergeCell ref="M33:M34"/>
    <mergeCell ref="Q29:Q30"/>
    <mergeCell ref="R29:R30"/>
    <mergeCell ref="C31:C32"/>
    <mergeCell ref="D31:D32"/>
    <mergeCell ref="M31:M32"/>
    <mergeCell ref="Q31:Q32"/>
    <mergeCell ref="R31:R32"/>
    <mergeCell ref="B29:B32"/>
    <mergeCell ref="C29:C30"/>
    <mergeCell ref="D29:D30"/>
    <mergeCell ref="M29:M30"/>
    <mergeCell ref="N29:O32"/>
    <mergeCell ref="B24:C24"/>
    <mergeCell ref="N24:O25"/>
    <mergeCell ref="B25:C25"/>
    <mergeCell ref="B27:B28"/>
    <mergeCell ref="C27:C28"/>
    <mergeCell ref="D27:D28"/>
    <mergeCell ref="B26:O26"/>
    <mergeCell ref="Q20:Q21"/>
    <mergeCell ref="R20:R21"/>
    <mergeCell ref="Q22:Q23"/>
    <mergeCell ref="R22:R23"/>
    <mergeCell ref="E11:E14"/>
    <mergeCell ref="O8:O10"/>
    <mergeCell ref="B19:C19"/>
    <mergeCell ref="N19:O19"/>
    <mergeCell ref="B20:B23"/>
    <mergeCell ref="N20:O23"/>
    <mergeCell ref="C20:C21"/>
    <mergeCell ref="C22:C23"/>
    <mergeCell ref="D20:D21"/>
    <mergeCell ref="D22:D23"/>
    <mergeCell ref="M20:M21"/>
    <mergeCell ref="M22:M23"/>
    <mergeCell ref="Q2:R2"/>
    <mergeCell ref="T2:Z2"/>
    <mergeCell ref="B6:C6"/>
    <mergeCell ref="N6:O6"/>
    <mergeCell ref="V3:V4"/>
    <mergeCell ref="W3:W4"/>
    <mergeCell ref="X3:X4"/>
    <mergeCell ref="Y3:Y4"/>
    <mergeCell ref="Z3:Z4"/>
    <mergeCell ref="I3:J3"/>
    <mergeCell ref="Q3:Q4"/>
    <mergeCell ref="R3:R4"/>
    <mergeCell ref="T3:T4"/>
    <mergeCell ref="U3:U4"/>
    <mergeCell ref="B5:C5"/>
    <mergeCell ref="N5:O5"/>
    <mergeCell ref="D3:D4"/>
    <mergeCell ref="M3:M4"/>
    <mergeCell ref="B2:O2"/>
    <mergeCell ref="B3:C4"/>
    <mergeCell ref="K3:K4"/>
    <mergeCell ref="L3:L4"/>
    <mergeCell ref="N3:O4"/>
    <mergeCell ref="E3:E4"/>
    <mergeCell ref="F3:F4"/>
    <mergeCell ref="G3:G4"/>
    <mergeCell ref="H3:H4"/>
    <mergeCell ref="B42:O42"/>
    <mergeCell ref="B43:O43"/>
    <mergeCell ref="B44:O44"/>
    <mergeCell ref="B45:O45"/>
    <mergeCell ref="B46:O46"/>
    <mergeCell ref="B7:O7"/>
    <mergeCell ref="N11:O14"/>
    <mergeCell ref="B15:B18"/>
    <mergeCell ref="C15:C18"/>
    <mergeCell ref="D15:D18"/>
    <mergeCell ref="E15:E18"/>
    <mergeCell ref="F15:F16"/>
    <mergeCell ref="F17:F18"/>
    <mergeCell ref="N15:O18"/>
    <mergeCell ref="B37:C37"/>
    <mergeCell ref="N37:O37"/>
    <mergeCell ref="E27:E28"/>
    <mergeCell ref="N27:O28"/>
    <mergeCell ref="B8:B14"/>
    <mergeCell ref="C11:C14"/>
    <mergeCell ref="D11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80 Years War Dutch</vt:lpstr>
      <vt:lpstr>Late Imperial Spanish</vt:lpstr>
      <vt:lpstr>Early French</vt:lpstr>
      <vt:lpstr>30 Yrs War Danish</vt:lpstr>
      <vt:lpstr>Early 30 Yrs War Germ Prot</vt:lpstr>
      <vt:lpstr>Early 30 Yrs War Germ Cath</vt:lpstr>
      <vt:lpstr>Early 30 Yrs War Swedish</vt:lpstr>
      <vt:lpstr>Later 30 Yrs War German</vt:lpstr>
      <vt:lpstr>Late 30 Yrs War Swedish</vt:lpstr>
      <vt:lpstr>30 Yrs War French</vt:lpstr>
      <vt:lpstr>30 Yrs War Pen Span</vt:lpstr>
      <vt:lpstr>Scots Covenanter</vt:lpstr>
      <vt:lpstr>Scots Royalist</vt:lpstr>
      <vt:lpstr>Early ECW Royalist</vt:lpstr>
      <vt:lpstr>Early ECW Parl</vt:lpstr>
      <vt:lpstr>Late ECW Royalist</vt:lpstr>
      <vt:lpstr>New Model Army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platy_000</dc:creator>
  <cp:lastModifiedBy>Allan Hobbs</cp:lastModifiedBy>
  <cp:lastPrinted>2017-03-17T18:14:17Z</cp:lastPrinted>
  <dcterms:created xsi:type="dcterms:W3CDTF">2016-10-15T15:11:10Z</dcterms:created>
  <dcterms:modified xsi:type="dcterms:W3CDTF">2024-08-26T23:40:48Z</dcterms:modified>
</cp:coreProperties>
</file>