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allan\Documents\Allan\Wargames\Ancients\"/>
    </mc:Choice>
  </mc:AlternateContent>
  <xr:revisionPtr revIDLastSave="0" documentId="13_ncr:1_{52B502CB-A0DB-4E5B-BB73-4667B2B9829D}" xr6:coauthVersionLast="47" xr6:coauthVersionMax="47" xr10:uidLastSave="{00000000-0000-0000-0000-000000000000}"/>
  <bookViews>
    <workbookView xWindow="-120" yWindow="-120" windowWidth="29040" windowHeight="15840" activeTab="1" xr2:uid="{00000000-000D-0000-FFFF-FFFF00000000}"/>
  </bookViews>
  <sheets>
    <sheet name="Fellowship" sheetId="2" r:id="rId1"/>
    <sheet name="Gondor" sheetId="1" r:id="rId2"/>
    <sheet name="Free Peoples" sheetId="3" r:id="rId3"/>
    <sheet name="Southern Fiefdoms" sheetId="5" r:id="rId4"/>
    <sheet name="Rohan" sheetId="16" r:id="rId5"/>
    <sheet name="Rivendell" sheetId="6" r:id="rId6"/>
    <sheet name="Lothlorien" sheetId="17" r:id="rId7"/>
    <sheet name="Khazad-Dum" sheetId="4" r:id="rId8"/>
    <sheet name="Dale" sheetId="10" r:id="rId9"/>
    <sheet name="Ringwraiths" sheetId="11" r:id="rId10"/>
    <sheet name="Mordor" sheetId="15" r:id="rId11"/>
    <sheet name="Fallen Realms" sheetId="12" r:id="rId12"/>
    <sheet name="Isengard" sheetId="13" r:id="rId13"/>
    <sheet name="Dunland" sheetId="19" r:id="rId14"/>
    <sheet name="Goblins" sheetId="18" r:id="rId15"/>
  </sheets>
  <definedNames>
    <definedName name="_xlnm.Print_Area" localSheetId="8">Dale!$B$1:$R$16</definedName>
    <definedName name="_xlnm.Print_Area" localSheetId="13">Dunland!$B$1:$R$18</definedName>
    <definedName name="_xlnm.Print_Area" localSheetId="11">'Fallen Realms'!$B$1:$R$49</definedName>
    <definedName name="_xlnm.Print_Area" localSheetId="0">Fellowship!$B$1:$R$31</definedName>
    <definedName name="_xlnm.Print_Area" localSheetId="2">'Free Peoples'!$B$1:$R$47</definedName>
    <definedName name="_xlnm.Print_Area" localSheetId="1">Gondor!$B$1:$R$28</definedName>
    <definedName name="_xlnm.Print_Area" localSheetId="12">Isengard!$B$1:$R$37</definedName>
    <definedName name="_xlnm.Print_Area" localSheetId="7">'Khazad-Dum'!$B$1:$R$24</definedName>
    <definedName name="_xlnm.Print_Area" localSheetId="10">Mordor!$B$1:$R$34</definedName>
    <definedName name="_xlnm.Print_Area" localSheetId="9">Ringwraiths!$B$1:$R$18</definedName>
    <definedName name="_xlnm.Print_Area" localSheetId="5">Rivendell!$B$1:$R$20</definedName>
    <definedName name="_xlnm.Print_Area" localSheetId="4">Rohan!$B$1:$R$29</definedName>
    <definedName name="_xlnm.Print_Area" localSheetId="3">'Southern Fiefdoms'!$B$1:$R$26</definedName>
  </definedNames>
  <calcPr calcId="191029"/>
</workbook>
</file>

<file path=xl/calcChain.xml><?xml version="1.0" encoding="utf-8"?>
<calcChain xmlns="http://schemas.openxmlformats.org/spreadsheetml/2006/main">
  <c r="Z6" i="6" l="1"/>
  <c r="AA6" i="6" s="1"/>
  <c r="AC6" i="6" s="1"/>
  <c r="M6" i="6" s="1"/>
  <c r="R6" i="6" s="1"/>
  <c r="R12" i="19"/>
  <c r="Z7" i="16"/>
  <c r="AA7" i="16" s="1"/>
  <c r="AC7" i="16" s="1"/>
  <c r="M7" i="16" s="1"/>
  <c r="R7" i="16" s="1"/>
  <c r="Z9" i="2"/>
  <c r="AA9" i="2" s="1"/>
  <c r="AC9" i="2" s="1"/>
  <c r="M9" i="2" s="1"/>
  <c r="R9" i="2" s="1"/>
  <c r="Z24" i="13"/>
  <c r="AA24" i="13" s="1"/>
  <c r="AC24" i="13" s="1"/>
  <c r="M24" i="13" s="1"/>
  <c r="R24" i="13" s="1"/>
  <c r="Z23" i="13"/>
  <c r="AA23" i="13" s="1"/>
  <c r="AC23" i="13" s="1"/>
  <c r="M23" i="13" s="1"/>
  <c r="R23" i="13" s="1"/>
  <c r="Z19" i="3"/>
  <c r="AA19" i="3" s="1"/>
  <c r="AC19" i="3" s="1"/>
  <c r="M19" i="3" s="1"/>
  <c r="R19" i="3" s="1"/>
  <c r="Z9" i="18"/>
  <c r="AA9" i="18" s="1"/>
  <c r="AC9" i="18" s="1"/>
  <c r="M9" i="18" s="1"/>
  <c r="Z10" i="18"/>
  <c r="AA10" i="18" s="1"/>
  <c r="AC10" i="18" s="1"/>
  <c r="M10" i="18" s="1"/>
  <c r="Q22" i="18"/>
  <c r="Z20" i="18"/>
  <c r="AA20" i="18" s="1"/>
  <c r="AC20" i="18" s="1"/>
  <c r="M20" i="18" s="1"/>
  <c r="R20" i="18" s="1"/>
  <c r="Z16" i="18"/>
  <c r="AA16" i="18" s="1"/>
  <c r="AC16" i="18" s="1"/>
  <c r="M16" i="18" s="1"/>
  <c r="R16" i="18" s="1"/>
  <c r="Z14" i="18"/>
  <c r="AA14" i="18" s="1"/>
  <c r="AC14" i="18" s="1"/>
  <c r="M14" i="18" s="1"/>
  <c r="R14" i="18" s="1"/>
  <c r="Z15" i="18"/>
  <c r="AA15" i="18" s="1"/>
  <c r="AC15" i="18" s="1"/>
  <c r="M15" i="18" s="1"/>
  <c r="R15" i="18" s="1"/>
  <c r="Z17" i="18"/>
  <c r="AA17" i="18" s="1"/>
  <c r="AC17" i="18" s="1"/>
  <c r="M17" i="18" s="1"/>
  <c r="R17" i="18" s="1"/>
  <c r="Z21" i="18"/>
  <c r="AA21" i="18" s="1"/>
  <c r="AC21" i="18" s="1"/>
  <c r="M21" i="18" s="1"/>
  <c r="R21" i="18" s="1"/>
  <c r="Z19" i="18"/>
  <c r="AA19" i="18" s="1"/>
  <c r="AC19" i="18" s="1"/>
  <c r="M19" i="18" s="1"/>
  <c r="R19" i="18" s="1"/>
  <c r="Z18" i="18"/>
  <c r="AA18" i="18" s="1"/>
  <c r="AC18" i="18" s="1"/>
  <c r="M18" i="18" s="1"/>
  <c r="R18" i="18" s="1"/>
  <c r="Z12" i="18"/>
  <c r="AA12" i="18" s="1"/>
  <c r="AC12" i="18" s="1"/>
  <c r="M12" i="18" s="1"/>
  <c r="R12" i="18" s="1"/>
  <c r="Z11" i="18"/>
  <c r="AA11" i="18" s="1"/>
  <c r="AC11" i="18" s="1"/>
  <c r="M11" i="18" s="1"/>
  <c r="R11" i="18" s="1"/>
  <c r="Z8" i="18"/>
  <c r="AA8" i="18" s="1"/>
  <c r="AC8" i="18" s="1"/>
  <c r="M8" i="18" s="1"/>
  <c r="R8" i="18" s="1"/>
  <c r="Z6" i="18"/>
  <c r="AA6" i="18" s="1"/>
  <c r="AC6" i="18" s="1"/>
  <c r="M6" i="18" s="1"/>
  <c r="R6" i="18" s="1"/>
  <c r="Z5" i="18"/>
  <c r="AA5" i="18" s="1"/>
  <c r="AC5" i="18" s="1"/>
  <c r="M5" i="18" s="1"/>
  <c r="R5" i="18" s="1"/>
  <c r="Z4" i="18"/>
  <c r="AA4" i="18" s="1"/>
  <c r="AC4" i="18" s="1"/>
  <c r="M4" i="18" s="1"/>
  <c r="R4" i="18" s="1"/>
  <c r="Q15" i="19"/>
  <c r="Z14" i="19"/>
  <c r="AA14" i="19" s="1"/>
  <c r="AC14" i="19" s="1"/>
  <c r="M14" i="19" s="1"/>
  <c r="R14" i="19" s="1"/>
  <c r="Z13" i="19"/>
  <c r="AA13" i="19" s="1"/>
  <c r="AC13" i="19" s="1"/>
  <c r="M13" i="19" s="1"/>
  <c r="R13" i="19" s="1"/>
  <c r="Z11" i="19"/>
  <c r="AA11" i="19" s="1"/>
  <c r="AC11" i="19" s="1"/>
  <c r="M11" i="19" s="1"/>
  <c r="R11" i="19" s="1"/>
  <c r="Z10" i="19"/>
  <c r="AA10" i="19" s="1"/>
  <c r="AC10" i="19" s="1"/>
  <c r="M10" i="19" s="1"/>
  <c r="R10" i="19" s="1"/>
  <c r="Z9" i="19"/>
  <c r="AA9" i="19" s="1"/>
  <c r="AC9" i="19" s="1"/>
  <c r="M9" i="19" s="1"/>
  <c r="R9" i="19" s="1"/>
  <c r="Z8" i="19"/>
  <c r="AA8" i="19" s="1"/>
  <c r="AC8" i="19" s="1"/>
  <c r="M8" i="19" s="1"/>
  <c r="R8" i="19" s="1"/>
  <c r="Z6" i="19"/>
  <c r="AA6" i="19" s="1"/>
  <c r="AC6" i="19" s="1"/>
  <c r="M6" i="19" s="1"/>
  <c r="R6" i="19" s="1"/>
  <c r="Z5" i="19"/>
  <c r="AA5" i="19" s="1"/>
  <c r="AC5" i="19" s="1"/>
  <c r="M5" i="19" s="1"/>
  <c r="R5" i="19" s="1"/>
  <c r="Z4" i="19"/>
  <c r="AA4" i="19" s="1"/>
  <c r="AC4" i="19" s="1"/>
  <c r="M4" i="19" s="1"/>
  <c r="R4" i="19" s="1"/>
  <c r="Q35" i="12"/>
  <c r="Z34" i="12"/>
  <c r="Z31" i="12"/>
  <c r="Z32" i="12"/>
  <c r="Z30" i="12"/>
  <c r="Z29" i="12"/>
  <c r="Z28" i="12"/>
  <c r="Z27" i="12"/>
  <c r="Z26" i="12"/>
  <c r="Z25" i="12"/>
  <c r="Z24" i="12"/>
  <c r="AA24" i="12" s="1"/>
  <c r="AC24" i="12" s="1"/>
  <c r="M24" i="12" s="1"/>
  <c r="R24" i="12" s="1"/>
  <c r="Z23" i="12"/>
  <c r="AA23" i="12" s="1"/>
  <c r="AC23" i="12" s="1"/>
  <c r="M23" i="12" s="1"/>
  <c r="R23" i="12" s="1"/>
  <c r="Z22" i="12"/>
  <c r="AA22" i="12" s="1"/>
  <c r="AC22" i="12" s="1"/>
  <c r="M22" i="12" s="1"/>
  <c r="R22" i="12" s="1"/>
  <c r="Z21" i="12"/>
  <c r="AA21" i="12" s="1"/>
  <c r="AC21" i="12" s="1"/>
  <c r="M21" i="12" s="1"/>
  <c r="R21" i="12" s="1"/>
  <c r="Z20" i="12"/>
  <c r="AA20" i="12" s="1"/>
  <c r="AC20" i="12" s="1"/>
  <c r="M20" i="12" s="1"/>
  <c r="R20" i="12" s="1"/>
  <c r="Z19" i="12"/>
  <c r="AA19" i="12" s="1"/>
  <c r="AC19" i="12" s="1"/>
  <c r="M19" i="12" s="1"/>
  <c r="R19" i="12" s="1"/>
  <c r="Z18" i="12"/>
  <c r="Z17" i="12"/>
  <c r="Z16" i="12"/>
  <c r="Z15" i="12"/>
  <c r="Z14" i="12"/>
  <c r="Z13" i="12"/>
  <c r="Z12" i="12"/>
  <c r="Z11" i="12"/>
  <c r="Z10" i="12"/>
  <c r="Z5" i="12"/>
  <c r="Z6" i="12"/>
  <c r="Z7" i="12"/>
  <c r="AA7" i="12" s="1"/>
  <c r="AC7" i="12" s="1"/>
  <c r="M7" i="12" s="1"/>
  <c r="R7" i="12" s="1"/>
  <c r="Z8" i="12"/>
  <c r="Z24" i="15"/>
  <c r="AA24" i="15" s="1"/>
  <c r="Z23" i="15"/>
  <c r="AA23" i="15" s="1"/>
  <c r="Z29" i="15"/>
  <c r="AA29" i="15" s="1"/>
  <c r="Z28" i="15"/>
  <c r="AA28" i="15" s="1"/>
  <c r="Z27" i="15"/>
  <c r="AA27" i="15" s="1"/>
  <c r="Z26" i="15"/>
  <c r="AA26" i="15" s="1"/>
  <c r="Z22" i="15"/>
  <c r="AA22" i="15" s="1"/>
  <c r="Z21" i="15"/>
  <c r="AA21" i="15" s="1"/>
  <c r="Z20" i="15"/>
  <c r="AA20" i="15" s="1"/>
  <c r="Z17" i="15"/>
  <c r="AA17" i="15" s="1"/>
  <c r="Z19" i="15"/>
  <c r="AA19" i="15" s="1"/>
  <c r="Z18" i="15"/>
  <c r="AA18" i="15" s="1"/>
  <c r="Z16" i="15"/>
  <c r="AA16" i="15" s="1"/>
  <c r="Z15" i="15"/>
  <c r="AA15" i="15" s="1"/>
  <c r="Z13" i="15"/>
  <c r="AA13" i="15" s="1"/>
  <c r="AC13" i="15" s="1"/>
  <c r="M13" i="15" s="1"/>
  <c r="R13" i="15" s="1"/>
  <c r="Z14" i="15"/>
  <c r="AA14" i="15" s="1"/>
  <c r="AC14" i="15" s="1"/>
  <c r="M14" i="15" s="1"/>
  <c r="R14" i="15" s="1"/>
  <c r="Z12" i="15"/>
  <c r="AA12" i="15" s="1"/>
  <c r="AC12" i="15" s="1"/>
  <c r="M12" i="15" s="1"/>
  <c r="R12" i="15" s="1"/>
  <c r="Z11" i="15"/>
  <c r="AA11" i="15" s="1"/>
  <c r="AC11" i="15" s="1"/>
  <c r="M11" i="15" s="1"/>
  <c r="R11" i="15" s="1"/>
  <c r="Z16" i="16"/>
  <c r="AA16" i="16" s="1"/>
  <c r="AC16" i="16" s="1"/>
  <c r="M16" i="16" s="1"/>
  <c r="R16" i="16" s="1"/>
  <c r="Z17" i="16"/>
  <c r="AA17" i="16" s="1"/>
  <c r="AC17" i="16" s="1"/>
  <c r="M17" i="16" s="1"/>
  <c r="R17" i="16" s="1"/>
  <c r="Z15" i="16"/>
  <c r="AA15" i="16" s="1"/>
  <c r="AC15" i="16" s="1"/>
  <c r="M15" i="16" s="1"/>
  <c r="R15" i="16" s="1"/>
  <c r="Z14" i="16"/>
  <c r="AA14" i="16" s="1"/>
  <c r="AC14" i="16" s="1"/>
  <c r="M14" i="16" s="1"/>
  <c r="R14" i="16" s="1"/>
  <c r="Z13" i="16"/>
  <c r="AA13" i="16" s="1"/>
  <c r="AC13" i="16" s="1"/>
  <c r="M13" i="16" s="1"/>
  <c r="R13" i="16" s="1"/>
  <c r="Z18" i="5"/>
  <c r="AA18" i="5" s="1"/>
  <c r="AC18" i="5" s="1"/>
  <c r="M18" i="5" s="1"/>
  <c r="R18" i="5" s="1"/>
  <c r="AA13" i="5"/>
  <c r="AC13" i="5" s="1"/>
  <c r="M13" i="5" s="1"/>
  <c r="R13" i="5" s="1"/>
  <c r="AA14" i="5"/>
  <c r="AC14" i="5" s="1"/>
  <c r="M14" i="5" s="1"/>
  <c r="R14" i="5" s="1"/>
  <c r="AA15" i="5"/>
  <c r="AC15" i="5" s="1"/>
  <c r="M15" i="5" s="1"/>
  <c r="R15" i="5" s="1"/>
  <c r="Z17" i="5"/>
  <c r="AA17" i="5" s="1"/>
  <c r="AC17" i="5" s="1"/>
  <c r="M17" i="5" s="1"/>
  <c r="R17" i="5" s="1"/>
  <c r="Z16" i="5"/>
  <c r="AA16" i="5" s="1"/>
  <c r="AC16" i="5" s="1"/>
  <c r="M16" i="5" s="1"/>
  <c r="R16" i="5" s="1"/>
  <c r="Z15" i="5"/>
  <c r="Z14" i="5"/>
  <c r="Z13" i="5"/>
  <c r="Z12" i="5"/>
  <c r="AA12" i="5" s="1"/>
  <c r="AC12" i="5" s="1"/>
  <c r="M12" i="5" s="1"/>
  <c r="R12" i="5" s="1"/>
  <c r="Z6" i="3"/>
  <c r="Z15" i="3"/>
  <c r="AA15" i="3" s="1"/>
  <c r="AC15" i="3" s="1"/>
  <c r="M15" i="3" s="1"/>
  <c r="Z13" i="3"/>
  <c r="AA13" i="3" s="1"/>
  <c r="AC13" i="3" s="1"/>
  <c r="M13" i="3" s="1"/>
  <c r="Z12" i="3"/>
  <c r="AA12" i="3" s="1"/>
  <c r="AC12" i="3" s="1"/>
  <c r="M12" i="3" s="1"/>
  <c r="R22" i="18" l="1"/>
  <c r="R15" i="19"/>
  <c r="R12" i="3"/>
  <c r="AA6" i="3"/>
  <c r="AC6" i="3" s="1"/>
  <c r="M6" i="3" s="1"/>
  <c r="R6" i="3" s="1"/>
  <c r="R13" i="3"/>
  <c r="R15" i="3"/>
  <c r="Z5" i="2" l="1"/>
  <c r="AA5" i="2" s="1"/>
  <c r="AC5" i="2" s="1"/>
  <c r="M5" i="2" s="1"/>
  <c r="R5" i="2" s="1"/>
  <c r="Z7" i="2"/>
  <c r="AA7" i="2" s="1"/>
  <c r="AC7" i="2" s="1"/>
  <c r="M7" i="2" s="1"/>
  <c r="Z8" i="2"/>
  <c r="AA8" i="2" s="1"/>
  <c r="AC8" i="2" s="1"/>
  <c r="M8" i="2" s="1"/>
  <c r="Z10" i="2"/>
  <c r="AA10" i="2" s="1"/>
  <c r="AC10" i="2" s="1"/>
  <c r="M10" i="2" s="1"/>
  <c r="R8" i="2" l="1"/>
  <c r="R7" i="2"/>
  <c r="R10" i="2"/>
  <c r="Q26" i="13"/>
  <c r="Z21" i="3" l="1"/>
  <c r="Z20" i="3"/>
  <c r="Z19" i="13"/>
  <c r="AA19" i="13" s="1"/>
  <c r="AC19" i="13" s="1"/>
  <c r="M19" i="13" s="1"/>
  <c r="R19" i="13" s="1"/>
  <c r="Z25" i="13"/>
  <c r="AA25" i="13" s="1"/>
  <c r="AC25" i="13" s="1"/>
  <c r="M25" i="13" s="1"/>
  <c r="R25" i="13" s="1"/>
  <c r="Z21" i="13"/>
  <c r="AA21" i="13" s="1"/>
  <c r="AC21" i="13" s="1"/>
  <c r="M21" i="13" s="1"/>
  <c r="R21" i="13" s="1"/>
  <c r="Z22" i="13"/>
  <c r="AA22" i="13" s="1"/>
  <c r="AC22" i="13" s="1"/>
  <c r="M22" i="13" s="1"/>
  <c r="R22" i="13" s="1"/>
  <c r="Z18" i="13"/>
  <c r="AA18" i="13" s="1"/>
  <c r="AC18" i="13" s="1"/>
  <c r="M18" i="13" s="1"/>
  <c r="R18" i="13" s="1"/>
  <c r="Z17" i="13"/>
  <c r="AA17" i="13" s="1"/>
  <c r="AC17" i="13" s="1"/>
  <c r="M17" i="13" s="1"/>
  <c r="R17" i="13" s="1"/>
  <c r="Z15" i="13"/>
  <c r="AA15" i="13" s="1"/>
  <c r="AC15" i="13" s="1"/>
  <c r="M15" i="13" s="1"/>
  <c r="R15" i="13" s="1"/>
  <c r="Z16" i="13"/>
  <c r="AA16" i="13" s="1"/>
  <c r="AC16" i="13" s="1"/>
  <c r="M16" i="13" s="1"/>
  <c r="R16" i="13" s="1"/>
  <c r="Z14" i="13"/>
  <c r="AA14" i="13" s="1"/>
  <c r="AC14" i="13" s="1"/>
  <c r="M14" i="13" s="1"/>
  <c r="R14" i="13" s="1"/>
  <c r="Z13" i="13"/>
  <c r="AA13" i="13" s="1"/>
  <c r="AC13" i="13" s="1"/>
  <c r="M13" i="13" s="1"/>
  <c r="R13" i="13" s="1"/>
  <c r="Z12" i="13"/>
  <c r="AA12" i="13" s="1"/>
  <c r="AC12" i="13" s="1"/>
  <c r="M12" i="13" s="1"/>
  <c r="R12" i="13" s="1"/>
  <c r="Z11" i="13"/>
  <c r="AA11" i="13" s="1"/>
  <c r="AC11" i="13" s="1"/>
  <c r="M11" i="13" s="1"/>
  <c r="R11" i="13" s="1"/>
  <c r="Z10" i="13"/>
  <c r="AA10" i="13" s="1"/>
  <c r="AC10" i="13" s="1"/>
  <c r="M10" i="13" s="1"/>
  <c r="R10" i="13" s="1"/>
  <c r="Z9" i="13"/>
  <c r="AA9" i="13" s="1"/>
  <c r="AC9" i="13" s="1"/>
  <c r="M9" i="13" s="1"/>
  <c r="R9" i="13" s="1"/>
  <c r="Z7" i="13"/>
  <c r="Z6" i="13"/>
  <c r="Z5" i="13"/>
  <c r="AA5" i="13" s="1"/>
  <c r="AC5" i="13" s="1"/>
  <c r="Z4" i="13"/>
  <c r="AA4" i="13" s="1"/>
  <c r="AC4" i="13" s="1"/>
  <c r="M4" i="13" s="1"/>
  <c r="R4" i="13" s="1"/>
  <c r="AA21" i="3" l="1"/>
  <c r="AC21" i="3" s="1"/>
  <c r="M21" i="3"/>
  <c r="R21" i="3" s="1"/>
  <c r="AA20" i="3"/>
  <c r="AC20" i="3" s="1"/>
  <c r="M20" i="3"/>
  <c r="R20" i="3" s="1"/>
  <c r="M5" i="13"/>
  <c r="R5" i="13" s="1"/>
  <c r="AA6" i="13"/>
  <c r="AC6" i="13" s="1"/>
  <c r="M6" i="13" s="1"/>
  <c r="R6" i="13" s="1"/>
  <c r="AA7" i="13"/>
  <c r="AC7" i="13" s="1"/>
  <c r="M7" i="13" s="1"/>
  <c r="R7" i="13" s="1"/>
  <c r="R26" i="13" s="1"/>
  <c r="AA5" i="12"/>
  <c r="AC5" i="12" s="1"/>
  <c r="Z4" i="12"/>
  <c r="AA4" i="12" s="1"/>
  <c r="AC4" i="12" s="1"/>
  <c r="M4" i="12" s="1"/>
  <c r="R4" i="12" s="1"/>
  <c r="AC17" i="15"/>
  <c r="M17" i="15" s="1"/>
  <c r="R17" i="15" s="1"/>
  <c r="Z10" i="15"/>
  <c r="Z9" i="15"/>
  <c r="Z7" i="15"/>
  <c r="Z6" i="15"/>
  <c r="Z5" i="15"/>
  <c r="AA5" i="15" s="1"/>
  <c r="AC5" i="15" s="1"/>
  <c r="Q30" i="15"/>
  <c r="Z4" i="15"/>
  <c r="AA4" i="15" s="1"/>
  <c r="AC4" i="15" s="1"/>
  <c r="M4" i="15" s="1"/>
  <c r="R4" i="15" s="1"/>
  <c r="Z11" i="11"/>
  <c r="AA11" i="11" s="1"/>
  <c r="AC11" i="11" s="1"/>
  <c r="M11" i="11" s="1"/>
  <c r="Z10" i="11"/>
  <c r="AA10" i="11" s="1"/>
  <c r="AC10" i="11" s="1"/>
  <c r="M10" i="11" s="1"/>
  <c r="Z12" i="11"/>
  <c r="AA12" i="11" s="1"/>
  <c r="AC12" i="11" s="1"/>
  <c r="M12" i="11" s="1"/>
  <c r="Z9" i="11"/>
  <c r="AA9" i="11" s="1"/>
  <c r="AC9" i="11" s="1"/>
  <c r="M9" i="11" s="1"/>
  <c r="Z8" i="11"/>
  <c r="AA8" i="11" s="1"/>
  <c r="AC8" i="11" s="1"/>
  <c r="M8" i="11" s="1"/>
  <c r="Z7" i="11"/>
  <c r="AA7" i="11" s="1"/>
  <c r="AC7" i="11" s="1"/>
  <c r="M7" i="11" s="1"/>
  <c r="Z6" i="11"/>
  <c r="AA6" i="11" s="1"/>
  <c r="AC6" i="11" s="1"/>
  <c r="M6" i="11" s="1"/>
  <c r="Z5" i="11"/>
  <c r="AA5" i="11" s="1"/>
  <c r="AC5" i="11" s="1"/>
  <c r="M5" i="11" s="1"/>
  <c r="Z4" i="11"/>
  <c r="AA4" i="11" s="1"/>
  <c r="AC4" i="11" s="1"/>
  <c r="M4" i="11" s="1"/>
  <c r="Q13" i="11"/>
  <c r="Z11" i="10"/>
  <c r="AA11" i="10" s="1"/>
  <c r="AC11" i="10" s="1"/>
  <c r="Z10" i="10"/>
  <c r="AA10" i="10" s="1"/>
  <c r="AC10" i="10" s="1"/>
  <c r="Z9" i="10"/>
  <c r="AA9" i="10" s="1"/>
  <c r="AC9" i="10" s="1"/>
  <c r="Z8" i="10"/>
  <c r="AA8" i="10" s="1"/>
  <c r="AC8" i="10" s="1"/>
  <c r="Z6" i="10"/>
  <c r="AA6" i="10" s="1"/>
  <c r="AC6" i="10" s="1"/>
  <c r="M6" i="10" s="1"/>
  <c r="R6" i="10" s="1"/>
  <c r="Z5" i="10"/>
  <c r="AA5" i="10" s="1"/>
  <c r="AC5" i="10" s="1"/>
  <c r="M5" i="10" s="1"/>
  <c r="R5" i="10" s="1"/>
  <c r="Q12" i="10"/>
  <c r="Z4" i="10"/>
  <c r="AA4" i="10" s="1"/>
  <c r="AC4" i="10" s="1"/>
  <c r="M4" i="10" s="1"/>
  <c r="R4" i="10" s="1"/>
  <c r="Z12" i="4"/>
  <c r="AA12" i="4" s="1"/>
  <c r="AC12" i="4" s="1"/>
  <c r="M12" i="4" s="1"/>
  <c r="Z11" i="4"/>
  <c r="AA11" i="4" s="1"/>
  <c r="AC11" i="4" s="1"/>
  <c r="M11" i="4" s="1"/>
  <c r="Z19" i="4"/>
  <c r="Z18" i="4"/>
  <c r="Z17" i="4"/>
  <c r="Z16" i="4"/>
  <c r="Z15" i="4"/>
  <c r="Z14" i="4"/>
  <c r="Z13" i="4"/>
  <c r="Z10" i="4"/>
  <c r="Z9" i="4"/>
  <c r="AA9" i="4" s="1"/>
  <c r="AC9" i="4" s="1"/>
  <c r="M9" i="4" s="1"/>
  <c r="Z8" i="4"/>
  <c r="Z6" i="4"/>
  <c r="Z5" i="4"/>
  <c r="AA5" i="4" s="1"/>
  <c r="AC5" i="4" s="1"/>
  <c r="M5" i="4" s="1"/>
  <c r="R5" i="4" s="1"/>
  <c r="Q20" i="4"/>
  <c r="Z4" i="4"/>
  <c r="AA4" i="4" s="1"/>
  <c r="AC4" i="4" s="1"/>
  <c r="M4" i="4" s="1"/>
  <c r="R4" i="4" s="1"/>
  <c r="Z12" i="17"/>
  <c r="AA12" i="17" s="1"/>
  <c r="AC12" i="17" s="1"/>
  <c r="Z11" i="17"/>
  <c r="AA11" i="17" s="1"/>
  <c r="AC11" i="17" s="1"/>
  <c r="Z13" i="17"/>
  <c r="AA13" i="17" s="1"/>
  <c r="AC13" i="17" s="1"/>
  <c r="Z16" i="17"/>
  <c r="AA16" i="17" s="1"/>
  <c r="AC16" i="17" s="1"/>
  <c r="Z14" i="17"/>
  <c r="AA14" i="17" s="1"/>
  <c r="AC14" i="17" s="1"/>
  <c r="Q17" i="17"/>
  <c r="Z10" i="17"/>
  <c r="AA10" i="17" s="1"/>
  <c r="AC10" i="17" s="1"/>
  <c r="Z9" i="17"/>
  <c r="AA9" i="17" s="1"/>
  <c r="AC9" i="17" s="1"/>
  <c r="Z15" i="17"/>
  <c r="AA15" i="17" s="1"/>
  <c r="AC15" i="17" s="1"/>
  <c r="Z7" i="17"/>
  <c r="AA7" i="17" s="1"/>
  <c r="AC7" i="17" s="1"/>
  <c r="M7" i="17" s="1"/>
  <c r="R7" i="17" s="1"/>
  <c r="Z6" i="17"/>
  <c r="AA6" i="17" s="1"/>
  <c r="AC6" i="17" s="1"/>
  <c r="M6" i="17" s="1"/>
  <c r="R6" i="17" s="1"/>
  <c r="Z5" i="17"/>
  <c r="AA5" i="17" s="1"/>
  <c r="AC5" i="17" s="1"/>
  <c r="M5" i="17" s="1"/>
  <c r="R5" i="17" s="1"/>
  <c r="Z4" i="17"/>
  <c r="AA4" i="17" s="1"/>
  <c r="AC4" i="17" s="1"/>
  <c r="M4" i="17" s="1"/>
  <c r="R4" i="17" s="1"/>
  <c r="M10" i="17" l="1"/>
  <c r="R10" i="17" s="1"/>
  <c r="M14" i="17"/>
  <c r="R14" i="17" s="1"/>
  <c r="M9" i="17"/>
  <c r="R9" i="17" s="1"/>
  <c r="M16" i="17"/>
  <c r="R16" i="17" s="1"/>
  <c r="M8" i="10"/>
  <c r="R8" i="10" s="1"/>
  <c r="R12" i="10" s="1"/>
  <c r="M13" i="17"/>
  <c r="R13" i="17" s="1"/>
  <c r="M9" i="10"/>
  <c r="R9" i="10" s="1"/>
  <c r="M10" i="10"/>
  <c r="R10" i="10" s="1"/>
  <c r="M15" i="17"/>
  <c r="R15" i="17" s="1"/>
  <c r="M11" i="17"/>
  <c r="R11" i="17" s="1"/>
  <c r="M12" i="17"/>
  <c r="R12" i="17" s="1"/>
  <c r="M11" i="10"/>
  <c r="R11" i="10" s="1"/>
  <c r="M5" i="12"/>
  <c r="R5" i="12" s="1"/>
  <c r="R6" i="11"/>
  <c r="R12" i="11"/>
  <c r="R7" i="11"/>
  <c r="R4" i="11"/>
  <c r="R8" i="11"/>
  <c r="R10" i="11"/>
  <c r="R5" i="11"/>
  <c r="R9" i="11"/>
  <c r="R11" i="11"/>
  <c r="R12" i="4"/>
  <c r="R9" i="4"/>
  <c r="R11" i="4"/>
  <c r="M5" i="15"/>
  <c r="R5" i="15" s="1"/>
  <c r="Z11" i="6"/>
  <c r="AA11" i="6" s="1"/>
  <c r="AC11" i="6" s="1"/>
  <c r="M11" i="6" s="1"/>
  <c r="R11" i="6" s="1"/>
  <c r="Z13" i="6"/>
  <c r="AA13" i="6" s="1"/>
  <c r="AC13" i="6" s="1"/>
  <c r="M13" i="6" s="1"/>
  <c r="R13" i="6" s="1"/>
  <c r="Z12" i="6"/>
  <c r="AA12" i="6" s="1"/>
  <c r="AC12" i="6" s="1"/>
  <c r="Z14" i="6"/>
  <c r="AA14" i="6" s="1"/>
  <c r="AC14" i="6" s="1"/>
  <c r="M14" i="6" s="1"/>
  <c r="R14" i="6" s="1"/>
  <c r="Z7" i="6"/>
  <c r="AA7" i="6" s="1"/>
  <c r="AC7" i="6" s="1"/>
  <c r="M7" i="6" s="1"/>
  <c r="R7" i="6" s="1"/>
  <c r="Z10" i="6"/>
  <c r="AA10" i="6" s="1"/>
  <c r="AC10" i="6" s="1"/>
  <c r="M10" i="6" s="1"/>
  <c r="Z9" i="6"/>
  <c r="AA9" i="6" s="1"/>
  <c r="AC9" i="6" s="1"/>
  <c r="M9" i="6" s="1"/>
  <c r="Z5" i="6"/>
  <c r="AA5" i="6" s="1"/>
  <c r="AC5" i="6" s="1"/>
  <c r="M5" i="6" s="1"/>
  <c r="R5" i="6" s="1"/>
  <c r="Q15" i="6"/>
  <c r="Z4" i="6"/>
  <c r="AA4" i="6" s="1"/>
  <c r="AC4" i="6" s="1"/>
  <c r="M4" i="6" s="1"/>
  <c r="R4" i="6" s="1"/>
  <c r="R13" i="11" l="1"/>
  <c r="M12" i="6"/>
  <c r="R12" i="6" s="1"/>
  <c r="Z23" i="16" l="1"/>
  <c r="AA23" i="16" s="1"/>
  <c r="AC23" i="16" s="1"/>
  <c r="M23" i="16" s="1"/>
  <c r="Z22" i="16"/>
  <c r="AA22" i="16" s="1"/>
  <c r="AC22" i="16" s="1"/>
  <c r="M22" i="16" s="1"/>
  <c r="Z21" i="16"/>
  <c r="AA21" i="16" s="1"/>
  <c r="AC21" i="16" s="1"/>
  <c r="M21" i="16" s="1"/>
  <c r="Z20" i="16"/>
  <c r="AA20" i="16" s="1"/>
  <c r="AC20" i="16" s="1"/>
  <c r="M20" i="16" s="1"/>
  <c r="Z19" i="16"/>
  <c r="AA19" i="16" s="1"/>
  <c r="AC19" i="16" s="1"/>
  <c r="M19" i="16" s="1"/>
  <c r="Z18" i="16"/>
  <c r="AA18" i="16" s="1"/>
  <c r="AC18" i="16" s="1"/>
  <c r="M18" i="16" s="1"/>
  <c r="Z12" i="16"/>
  <c r="AA12" i="16" s="1"/>
  <c r="AC12" i="16" s="1"/>
  <c r="M12" i="16" s="1"/>
  <c r="R12" i="16" s="1"/>
  <c r="Z11" i="16"/>
  <c r="AA11" i="16" s="1"/>
  <c r="AC11" i="16" s="1"/>
  <c r="M11" i="16" s="1"/>
  <c r="R11" i="16" s="1"/>
  <c r="Z10" i="16"/>
  <c r="AA10" i="16" s="1"/>
  <c r="AC10" i="16" s="1"/>
  <c r="M10" i="16" s="1"/>
  <c r="R10" i="16" s="1"/>
  <c r="Z9" i="16"/>
  <c r="AA9" i="16" s="1"/>
  <c r="AC9" i="16" s="1"/>
  <c r="M9" i="16" s="1"/>
  <c r="Z6" i="16"/>
  <c r="AA6" i="16" s="1"/>
  <c r="AC6" i="16" s="1"/>
  <c r="M6" i="16" s="1"/>
  <c r="Z5" i="16"/>
  <c r="AA5" i="16" s="1"/>
  <c r="AC5" i="16" s="1"/>
  <c r="M5" i="16" s="1"/>
  <c r="Q24" i="16"/>
  <c r="Z4" i="16"/>
  <c r="AA4" i="16" s="1"/>
  <c r="AC4" i="16" s="1"/>
  <c r="M4" i="16" s="1"/>
  <c r="R4" i="16" s="1"/>
  <c r="Z24" i="5"/>
  <c r="Z23" i="5"/>
  <c r="Z22" i="5"/>
  <c r="Z21" i="5"/>
  <c r="Z20" i="5"/>
  <c r="Z19" i="5"/>
  <c r="Z11" i="5"/>
  <c r="Z10" i="5"/>
  <c r="Z9" i="5"/>
  <c r="Z8" i="5"/>
  <c r="Z6" i="5"/>
  <c r="Z5" i="5"/>
  <c r="Q25" i="5" l="1"/>
  <c r="AA5" i="5"/>
  <c r="AC5" i="5" s="1"/>
  <c r="M5" i="5" s="1"/>
  <c r="R5" i="5" s="1"/>
  <c r="Z4" i="5"/>
  <c r="AA4" i="5" s="1"/>
  <c r="AC4" i="5" s="1"/>
  <c r="M4" i="5" s="1"/>
  <c r="R4" i="5" s="1"/>
  <c r="Q22" i="3"/>
  <c r="Z4" i="3"/>
  <c r="AA4" i="3" s="1"/>
  <c r="AC4" i="3" s="1"/>
  <c r="M4" i="3" s="1"/>
  <c r="R4" i="3" s="1"/>
  <c r="Z17" i="3"/>
  <c r="Z16" i="3"/>
  <c r="Z14" i="3"/>
  <c r="AA14" i="3" s="1"/>
  <c r="AC14" i="3" s="1"/>
  <c r="M14" i="3" s="1"/>
  <c r="R14" i="3" s="1"/>
  <c r="Z11" i="3"/>
  <c r="Z10" i="3"/>
  <c r="Z9" i="3"/>
  <c r="Z8" i="3"/>
  <c r="Z5" i="3"/>
  <c r="AA5" i="3" s="1"/>
  <c r="AC5" i="3" s="1"/>
  <c r="M5" i="3" s="1"/>
  <c r="Z11" i="2"/>
  <c r="Z6" i="2"/>
  <c r="Q12" i="2"/>
  <c r="Z4" i="2"/>
  <c r="Z21" i="1"/>
  <c r="Z20" i="1"/>
  <c r="Z19" i="1"/>
  <c r="Z18" i="1"/>
  <c r="Z17" i="1"/>
  <c r="Z16" i="1"/>
  <c r="Z15" i="1"/>
  <c r="Z14" i="1"/>
  <c r="Z13" i="1"/>
  <c r="Z12" i="1"/>
  <c r="Z11" i="1"/>
  <c r="Z10" i="1"/>
  <c r="Z9" i="1"/>
  <c r="Z7" i="1"/>
  <c r="Z6" i="1"/>
  <c r="Z5" i="1"/>
  <c r="AA5" i="1" s="1"/>
  <c r="AC5" i="1" s="1"/>
  <c r="M5" i="1" s="1"/>
  <c r="AA11" i="3" l="1"/>
  <c r="AC11" i="3" s="1"/>
  <c r="M11" i="3" s="1"/>
  <c r="R11" i="3" s="1"/>
  <c r="AA16" i="3"/>
  <c r="AC16" i="3" s="1"/>
  <c r="M16" i="3" s="1"/>
  <c r="R16" i="3" s="1"/>
  <c r="AA8" i="3"/>
  <c r="AC8" i="3" s="1"/>
  <c r="M8" i="3" s="1"/>
  <c r="R8" i="3" s="1"/>
  <c r="AA17" i="3"/>
  <c r="AC17" i="3" s="1"/>
  <c r="M17" i="3" s="1"/>
  <c r="R17" i="3" s="1"/>
  <c r="AA10" i="3"/>
  <c r="AC10" i="3" s="1"/>
  <c r="M10" i="3" s="1"/>
  <c r="R10" i="3" s="1"/>
  <c r="AA9" i="3"/>
  <c r="AC9" i="3" s="1"/>
  <c r="M9" i="3" s="1"/>
  <c r="R9" i="3" s="1"/>
  <c r="AA4" i="2"/>
  <c r="AC4" i="2" s="1"/>
  <c r="M4" i="2" s="1"/>
  <c r="R4" i="2" s="1"/>
  <c r="AA16" i="1"/>
  <c r="AC16" i="1" s="1"/>
  <c r="M16" i="1" s="1"/>
  <c r="R16" i="1" s="1"/>
  <c r="AA9" i="1"/>
  <c r="AC9" i="1" s="1"/>
  <c r="M9" i="1" s="1"/>
  <c r="R9" i="1"/>
  <c r="AA21" i="1"/>
  <c r="AC21" i="1" s="1"/>
  <c r="M21" i="1" s="1"/>
  <c r="R21" i="1" s="1"/>
  <c r="AA10" i="1"/>
  <c r="AC10" i="1" s="1"/>
  <c r="M10" i="1" s="1"/>
  <c r="R10" i="1" s="1"/>
  <c r="AA14" i="1"/>
  <c r="AC14" i="1" s="1"/>
  <c r="M14" i="1" s="1"/>
  <c r="R14" i="1"/>
  <c r="AA18" i="1"/>
  <c r="AC18" i="1" s="1"/>
  <c r="M18" i="1" s="1"/>
  <c r="R18" i="1"/>
  <c r="AA12" i="1"/>
  <c r="AC12" i="1" s="1"/>
  <c r="M12" i="1" s="1"/>
  <c r="R12" i="1" s="1"/>
  <c r="AA20" i="1"/>
  <c r="AC20" i="1" s="1"/>
  <c r="M20" i="1" s="1"/>
  <c r="R20" i="1" s="1"/>
  <c r="AA13" i="1"/>
  <c r="AC13" i="1" s="1"/>
  <c r="M13" i="1" s="1"/>
  <c r="R13" i="1" s="1"/>
  <c r="AA17" i="1"/>
  <c r="AC17" i="1" s="1"/>
  <c r="M17" i="1" s="1"/>
  <c r="R17" i="1"/>
  <c r="AA11" i="1"/>
  <c r="AC11" i="1" s="1"/>
  <c r="M11" i="1" s="1"/>
  <c r="R11" i="1"/>
  <c r="AA15" i="1"/>
  <c r="AC15" i="1" s="1"/>
  <c r="M15" i="1" s="1"/>
  <c r="R15" i="1" s="1"/>
  <c r="AA19" i="1"/>
  <c r="AC19" i="1" s="1"/>
  <c r="M19" i="1" s="1"/>
  <c r="R19" i="1" s="1"/>
  <c r="AA7" i="1"/>
  <c r="AC7" i="1" s="1"/>
  <c r="M7" i="1" s="1"/>
  <c r="AA6" i="1"/>
  <c r="AC6" i="1" s="1"/>
  <c r="M6" i="1" s="1"/>
  <c r="Q22" i="1"/>
  <c r="Z4" i="1"/>
  <c r="AA4" i="1" s="1"/>
  <c r="AC4" i="1" s="1"/>
  <c r="M4" i="1" s="1"/>
  <c r="R4" i="1" s="1"/>
  <c r="R9" i="16" l="1"/>
  <c r="R23" i="16"/>
  <c r="R22" i="16"/>
  <c r="R21" i="16"/>
  <c r="R20" i="16"/>
  <c r="R19" i="16"/>
  <c r="R18" i="16"/>
  <c r="R6" i="16"/>
  <c r="R5" i="16"/>
  <c r="R24" i="16" l="1"/>
  <c r="R17" i="17" l="1"/>
  <c r="AA34" i="12" l="1"/>
  <c r="AC34" i="12" s="1"/>
  <c r="AA31" i="12"/>
  <c r="AC31" i="12" s="1"/>
  <c r="M34" i="12" l="1"/>
  <c r="R34" i="12" s="1"/>
  <c r="M31" i="12"/>
  <c r="R31" i="12" s="1"/>
  <c r="AA13" i="12"/>
  <c r="AC13" i="12" s="1"/>
  <c r="M13" i="12" l="1"/>
  <c r="R13" i="12" s="1"/>
  <c r="AA16" i="12"/>
  <c r="AC16" i="12" s="1"/>
  <c r="AA6" i="12"/>
  <c r="AC6" i="12" s="1"/>
  <c r="M6" i="12" s="1"/>
  <c r="R6" i="12" s="1"/>
  <c r="AA8" i="12"/>
  <c r="AC8" i="12" s="1"/>
  <c r="M8" i="12" s="1"/>
  <c r="R8" i="12" s="1"/>
  <c r="AA32" i="12"/>
  <c r="AC32" i="12" s="1"/>
  <c r="AA30" i="12"/>
  <c r="AC30" i="12" s="1"/>
  <c r="AA29" i="12"/>
  <c r="AC29" i="12" s="1"/>
  <c r="AA28" i="12"/>
  <c r="AC28" i="12" s="1"/>
  <c r="AA27" i="12"/>
  <c r="AC27" i="12" s="1"/>
  <c r="AA26" i="12"/>
  <c r="AC26" i="12" s="1"/>
  <c r="AA25" i="12"/>
  <c r="AC25" i="12" s="1"/>
  <c r="AA18" i="12"/>
  <c r="AC18" i="12" s="1"/>
  <c r="AA17" i="12"/>
  <c r="AC17" i="12" s="1"/>
  <c r="AA15" i="12"/>
  <c r="AC15" i="12" s="1"/>
  <c r="AA14" i="12"/>
  <c r="AC14" i="12" s="1"/>
  <c r="AA12" i="12"/>
  <c r="AC12" i="12" s="1"/>
  <c r="AA11" i="12"/>
  <c r="AC11" i="12" s="1"/>
  <c r="AA10" i="12"/>
  <c r="AC10" i="12" s="1"/>
  <c r="M14" i="12" l="1"/>
  <c r="R14" i="12" s="1"/>
  <c r="M25" i="12"/>
  <c r="R25" i="12" s="1"/>
  <c r="M29" i="12"/>
  <c r="R29" i="12" s="1"/>
  <c r="M10" i="12"/>
  <c r="R10" i="12" s="1"/>
  <c r="M15" i="12"/>
  <c r="R15" i="12" s="1"/>
  <c r="M26" i="12"/>
  <c r="R26" i="12" s="1"/>
  <c r="M30" i="12"/>
  <c r="R30" i="12" s="1"/>
  <c r="M16" i="12"/>
  <c r="R16" i="12" s="1"/>
  <c r="M11" i="12"/>
  <c r="R11" i="12" s="1"/>
  <c r="M17" i="12"/>
  <c r="R17" i="12" s="1"/>
  <c r="M27" i="12"/>
  <c r="R27" i="12" s="1"/>
  <c r="M32" i="12"/>
  <c r="R32" i="12" s="1"/>
  <c r="M12" i="12"/>
  <c r="R12" i="12" s="1"/>
  <c r="M18" i="12"/>
  <c r="R18" i="12" s="1"/>
  <c r="M28" i="12"/>
  <c r="R28" i="12" s="1"/>
  <c r="AC23" i="15"/>
  <c r="M23" i="15" s="1"/>
  <c r="R23" i="15" s="1"/>
  <c r="AC28" i="15"/>
  <c r="M28" i="15" s="1"/>
  <c r="R28" i="15" s="1"/>
  <c r="AC21" i="15"/>
  <c r="M21" i="15" s="1"/>
  <c r="R21" i="15" s="1"/>
  <c r="AC16" i="15"/>
  <c r="M16" i="15" s="1"/>
  <c r="R16" i="15" s="1"/>
  <c r="AC27" i="15"/>
  <c r="M27" i="15" s="1"/>
  <c r="R27" i="15" s="1"/>
  <c r="AC20" i="15"/>
  <c r="M20" i="15" s="1"/>
  <c r="R20" i="15" s="1"/>
  <c r="AC15" i="15"/>
  <c r="M15" i="15" s="1"/>
  <c r="R15" i="15" s="1"/>
  <c r="AA9" i="15"/>
  <c r="AC9" i="15" s="1"/>
  <c r="M9" i="15" s="1"/>
  <c r="R9" i="15" s="1"/>
  <c r="AC29" i="15"/>
  <c r="M29" i="15" s="1"/>
  <c r="R29" i="15" s="1"/>
  <c r="AC26" i="15"/>
  <c r="M26" i="15" s="1"/>
  <c r="R26" i="15" s="1"/>
  <c r="AC19" i="15"/>
  <c r="M19" i="15" s="1"/>
  <c r="R19" i="15" s="1"/>
  <c r="AA10" i="15"/>
  <c r="AC10" i="15" s="1"/>
  <c r="M10" i="15" s="1"/>
  <c r="R10" i="15" s="1"/>
  <c r="AC24" i="15"/>
  <c r="M24" i="15" s="1"/>
  <c r="R24" i="15" s="1"/>
  <c r="AC22" i="15"/>
  <c r="M22" i="15" s="1"/>
  <c r="R22" i="15" s="1"/>
  <c r="AC18" i="15"/>
  <c r="M18" i="15" s="1"/>
  <c r="R18" i="15" s="1"/>
  <c r="R35" i="12" l="1"/>
  <c r="AA6" i="15"/>
  <c r="AC6" i="15" s="1"/>
  <c r="M6" i="15" s="1"/>
  <c r="R6" i="15" s="1"/>
  <c r="AA7" i="15"/>
  <c r="AC7" i="15" s="1"/>
  <c r="M7" i="15" s="1"/>
  <c r="R7" i="15" s="1"/>
  <c r="R30" i="15" l="1"/>
  <c r="R10" i="6" l="1"/>
  <c r="R9" i="6"/>
  <c r="R15" i="6" l="1"/>
  <c r="R7" i="1"/>
  <c r="R6" i="1"/>
  <c r="AA19" i="4" l="1"/>
  <c r="AC19" i="4" s="1"/>
  <c r="M19" i="4" s="1"/>
  <c r="AA18" i="4"/>
  <c r="AC18" i="4" s="1"/>
  <c r="M18" i="4" s="1"/>
  <c r="AA17" i="4"/>
  <c r="AC17" i="4" s="1"/>
  <c r="M17" i="4" s="1"/>
  <c r="AA16" i="4"/>
  <c r="AC16" i="4" s="1"/>
  <c r="M16" i="4" s="1"/>
  <c r="AA15" i="4"/>
  <c r="AC15" i="4" s="1"/>
  <c r="M15" i="4" s="1"/>
  <c r="AA14" i="4"/>
  <c r="AC14" i="4" s="1"/>
  <c r="M14" i="4" s="1"/>
  <c r="AA13" i="4"/>
  <c r="AC13" i="4" s="1"/>
  <c r="M13" i="4" s="1"/>
  <c r="AA10" i="4"/>
  <c r="AC10" i="4" s="1"/>
  <c r="M10" i="4" s="1"/>
  <c r="AA8" i="4"/>
  <c r="AC8" i="4" s="1"/>
  <c r="M8" i="4" s="1"/>
  <c r="AA6" i="4"/>
  <c r="AC6" i="4" s="1"/>
  <c r="M6" i="4" s="1"/>
  <c r="R6" i="4" s="1"/>
  <c r="AA24" i="5"/>
  <c r="AC24" i="5" s="1"/>
  <c r="AA23" i="5"/>
  <c r="AC23" i="5" s="1"/>
  <c r="AA22" i="5"/>
  <c r="AC22" i="5" s="1"/>
  <c r="AA21" i="5"/>
  <c r="AC21" i="5" s="1"/>
  <c r="AA20" i="5"/>
  <c r="AC20" i="5" s="1"/>
  <c r="AA19" i="5"/>
  <c r="AC19" i="5" s="1"/>
  <c r="AA11" i="5"/>
  <c r="AC11" i="5" s="1"/>
  <c r="AA10" i="5"/>
  <c r="AC10" i="5" s="1"/>
  <c r="AA9" i="5"/>
  <c r="AC9" i="5" s="1"/>
  <c r="AA8" i="5"/>
  <c r="AC8" i="5" s="1"/>
  <c r="AA6" i="5"/>
  <c r="AC6" i="5" s="1"/>
  <c r="R10" i="4" l="1"/>
  <c r="R16" i="4"/>
  <c r="R13" i="4"/>
  <c r="R17" i="4"/>
  <c r="R14" i="4"/>
  <c r="R18" i="4"/>
  <c r="R8" i="4"/>
  <c r="R15" i="4"/>
  <c r="R19" i="4"/>
  <c r="M22" i="5"/>
  <c r="R22" i="5" s="1"/>
  <c r="M23" i="5"/>
  <c r="R23" i="5" s="1"/>
  <c r="M6" i="5"/>
  <c r="R6" i="5" s="1"/>
  <c r="M19" i="5"/>
  <c r="R19" i="5" s="1"/>
  <c r="M20" i="5"/>
  <c r="R20" i="5" s="1"/>
  <c r="M24" i="5"/>
  <c r="R24" i="5" s="1"/>
  <c r="M11" i="5"/>
  <c r="R11" i="5" s="1"/>
  <c r="M8" i="5"/>
  <c r="R8" i="5" s="1"/>
  <c r="M9" i="5"/>
  <c r="R9" i="5" s="1"/>
  <c r="M10" i="5"/>
  <c r="R10" i="5" s="1"/>
  <c r="M21" i="5"/>
  <c r="R21" i="5" s="1"/>
  <c r="R20" i="4" l="1"/>
  <c r="AA11" i="2"/>
  <c r="AC11" i="2" s="1"/>
  <c r="M11" i="2" s="1"/>
  <c r="R11" i="2" s="1"/>
  <c r="AA6" i="2" l="1"/>
  <c r="AC6" i="2" s="1"/>
  <c r="M6" i="2" s="1"/>
  <c r="R6" i="2" s="1"/>
  <c r="R12" i="2" l="1"/>
  <c r="R25" i="5" l="1"/>
  <c r="R5" i="3"/>
  <c r="R22" i="3" l="1"/>
  <c r="R5" i="1"/>
  <c r="R22" i="1" s="1"/>
</calcChain>
</file>

<file path=xl/sharedStrings.xml><?xml version="1.0" encoding="utf-8"?>
<sst xmlns="http://schemas.openxmlformats.org/spreadsheetml/2006/main" count="2201" uniqueCount="504">
  <si>
    <t>Troop Name</t>
  </si>
  <si>
    <t>Troop Type</t>
  </si>
  <si>
    <t>Bases per Unit</t>
  </si>
  <si>
    <t>Points per Unit</t>
  </si>
  <si>
    <t>Total Units</t>
  </si>
  <si>
    <t>Basic</t>
  </si>
  <si>
    <t>Armour</t>
  </si>
  <si>
    <t>Quality</t>
  </si>
  <si>
    <t>Missile Weapon</t>
  </si>
  <si>
    <t>Total</t>
  </si>
  <si>
    <t>Shooting</t>
  </si>
  <si>
    <t>Generals</t>
  </si>
  <si>
    <t>General</t>
  </si>
  <si>
    <t>1 - 3</t>
  </si>
  <si>
    <t>Heavy Armour</t>
  </si>
  <si>
    <t>Elite</t>
  </si>
  <si>
    <t>0 - 2</t>
  </si>
  <si>
    <t>Light Cavalry</t>
  </si>
  <si>
    <t>Average</t>
  </si>
  <si>
    <t>0 - 3</t>
  </si>
  <si>
    <t>Medium Armour</t>
  </si>
  <si>
    <t>0 - 1</t>
  </si>
  <si>
    <t>Heavy Infantry</t>
  </si>
  <si>
    <t>Phalanx</t>
  </si>
  <si>
    <t>Light Infantry</t>
  </si>
  <si>
    <t>Light Artillery</t>
  </si>
  <si>
    <t>Heavy Artillery</t>
  </si>
  <si>
    <t>0 - 4</t>
  </si>
  <si>
    <t>Heavy Cavalry</t>
  </si>
  <si>
    <t>Lance</t>
  </si>
  <si>
    <t>Heavy Archers</t>
  </si>
  <si>
    <t>Bow</t>
  </si>
  <si>
    <t>Warband</t>
  </si>
  <si>
    <t>Levy</t>
  </si>
  <si>
    <t>Ex/Heavy Armour</t>
  </si>
  <si>
    <t>Bows</t>
  </si>
  <si>
    <t xml:space="preserve">Elite </t>
  </si>
  <si>
    <t>Shieldwall</t>
  </si>
  <si>
    <t>0 - 12</t>
  </si>
  <si>
    <t>Large Beast</t>
  </si>
  <si>
    <t>Large Giant</t>
  </si>
  <si>
    <t>Fast Flyer</t>
  </si>
  <si>
    <t>0 - 6</t>
  </si>
  <si>
    <t>0 - 5</t>
  </si>
  <si>
    <t>0 - 8</t>
  </si>
  <si>
    <t>Fanatic</t>
  </si>
  <si>
    <t>Javelin</t>
  </si>
  <si>
    <t>Wizard</t>
  </si>
  <si>
    <t>0 - 10</t>
  </si>
  <si>
    <t>Major Large Humanoid</t>
  </si>
  <si>
    <t>Hero</t>
  </si>
  <si>
    <t>Other</t>
  </si>
  <si>
    <t>2 - 10</t>
  </si>
  <si>
    <t>Double Depth</t>
  </si>
  <si>
    <t>Immolation</t>
  </si>
  <si>
    <t>Flying Behemoth</t>
  </si>
  <si>
    <t>No Morale</t>
  </si>
  <si>
    <t>Behemoth</t>
  </si>
  <si>
    <t>Spells</t>
  </si>
  <si>
    <t>Points</t>
  </si>
  <si>
    <t>Large Expendable</t>
  </si>
  <si>
    <t>Small Expendable</t>
  </si>
  <si>
    <t>Warmount</t>
  </si>
  <si>
    <t>Strength</t>
  </si>
  <si>
    <t>POINTS PER BASE CALCULATOR</t>
  </si>
  <si>
    <t>POINTS PER UNIT</t>
  </si>
  <si>
    <t>Special 1</t>
  </si>
  <si>
    <t>Special 2</t>
  </si>
  <si>
    <t>Calc Unit cost</t>
  </si>
  <si>
    <t>Bow* Adj</t>
  </si>
  <si>
    <t>Act Unit Cost</t>
  </si>
  <si>
    <t>Special Abilities</t>
  </si>
  <si>
    <t>Units</t>
  </si>
  <si>
    <t>Cin C</t>
  </si>
  <si>
    <t>ARMY POINTS</t>
  </si>
  <si>
    <t>Magician</t>
  </si>
  <si>
    <t>Type Name</t>
  </si>
  <si>
    <t>Fight As</t>
  </si>
  <si>
    <t>Large Humanoid</t>
  </si>
  <si>
    <t>Additional Generals</t>
  </si>
  <si>
    <t>Major Large Beast</t>
  </si>
  <si>
    <t>Treat as Javelin</t>
  </si>
  <si>
    <t>CORE TROOPS</t>
  </si>
  <si>
    <t>SPECIAL TROOPS</t>
  </si>
  <si>
    <t>Giant Eagle</t>
  </si>
  <si>
    <t>Bow**</t>
  </si>
  <si>
    <t>Breath Weapon</t>
  </si>
  <si>
    <t>Auxiliary Infantry</t>
  </si>
  <si>
    <t>Classic Lge Humanoid</t>
  </si>
  <si>
    <t>Warg Riders</t>
  </si>
  <si>
    <r>
      <t>Thrown Axe</t>
    </r>
    <r>
      <rPr>
        <sz val="10"/>
        <color rgb="FFFF0000"/>
        <rFont val="Arial"/>
        <family val="2"/>
      </rPr>
      <t>*</t>
    </r>
  </si>
  <si>
    <t>Flying Swarm</t>
  </si>
  <si>
    <t>Trebuchet</t>
  </si>
  <si>
    <t>Last Man Standing</t>
  </si>
  <si>
    <r>
      <t>Ents</t>
    </r>
    <r>
      <rPr>
        <sz val="10"/>
        <color rgb="FFFF0000"/>
        <rFont val="Arial"/>
        <family val="2"/>
      </rPr>
      <t>*</t>
    </r>
  </si>
  <si>
    <t>Ents counts woods as their natural environment.</t>
  </si>
  <si>
    <r>
      <t>Warmount</t>
    </r>
    <r>
      <rPr>
        <sz val="10"/>
        <color rgb="FFFF0000"/>
        <rFont val="Arial"/>
        <family val="2"/>
      </rPr>
      <t>*</t>
    </r>
  </si>
  <si>
    <r>
      <rPr>
        <sz val="10"/>
        <color theme="1"/>
        <rFont val="Arial"/>
        <family val="2"/>
      </rPr>
      <t>Root &amp; Branch</t>
    </r>
    <r>
      <rPr>
        <sz val="10"/>
        <color rgb="FFFF0000"/>
        <rFont val="Arial"/>
        <family val="2"/>
      </rPr>
      <t>*</t>
    </r>
  </si>
  <si>
    <t>Heavy Weapon</t>
  </si>
  <si>
    <r>
      <t>Hero</t>
    </r>
    <r>
      <rPr>
        <sz val="10"/>
        <color rgb="FFFF0000"/>
        <rFont val="Arial"/>
        <family val="2"/>
      </rPr>
      <t>*</t>
    </r>
  </si>
  <si>
    <t>GONDOR</t>
  </si>
  <si>
    <t>Faramir</t>
  </si>
  <si>
    <t>Boromir</t>
  </si>
  <si>
    <t>Gondor Army Notes</t>
  </si>
  <si>
    <t>Knights of Gondor</t>
  </si>
  <si>
    <t>Citadel Guards</t>
  </si>
  <si>
    <t xml:space="preserve">Phalanx </t>
  </si>
  <si>
    <t>Fountain Guard</t>
  </si>
  <si>
    <t>Warrior of Gondor</t>
  </si>
  <si>
    <t>3 - 10</t>
  </si>
  <si>
    <t>Gondor Archers</t>
  </si>
  <si>
    <t>Minas Tirith Militia</t>
  </si>
  <si>
    <t>Ithilen Rangers</t>
  </si>
  <si>
    <t>Enhanced Move</t>
  </si>
  <si>
    <t>Osgiliath Veterans</t>
  </si>
  <si>
    <t xml:space="preserve">Avenger </t>
  </si>
  <si>
    <t>Allies:</t>
  </si>
  <si>
    <r>
      <t>3x Bow</t>
    </r>
    <r>
      <rPr>
        <sz val="10"/>
        <color rgb="FFFF0000"/>
        <rFont val="Arial"/>
        <family val="2"/>
      </rPr>
      <t>*</t>
    </r>
  </si>
  <si>
    <r>
      <t>Bow</t>
    </r>
    <r>
      <rPr>
        <sz val="10"/>
        <color rgb="FFFF0000"/>
        <rFont val="Arial"/>
        <family val="2"/>
      </rPr>
      <t>*</t>
    </r>
  </si>
  <si>
    <t>Can move and shoot with full effect.</t>
  </si>
  <si>
    <r>
      <t>Horn Of Gondor</t>
    </r>
    <r>
      <rPr>
        <sz val="10"/>
        <color rgb="FFFF0000"/>
        <rFont val="Arial"/>
        <family val="2"/>
      </rPr>
      <t>*</t>
    </r>
  </si>
  <si>
    <t>Units attached to Boromir gain the Resist Morale special ability.</t>
  </si>
  <si>
    <t>THE FELLOWSHIP OF THE RING</t>
  </si>
  <si>
    <t>Fellowship Army Notes</t>
  </si>
  <si>
    <t>When riding Shadowfax can have the Warmount special ability</t>
  </si>
  <si>
    <t>Hobbits</t>
  </si>
  <si>
    <t>Frodo</t>
  </si>
  <si>
    <t>Extra Hvy Armour</t>
  </si>
  <si>
    <r>
      <t>4x Bow</t>
    </r>
    <r>
      <rPr>
        <sz val="10"/>
        <color rgb="FFFF0000"/>
        <rFont val="Arial"/>
        <family val="2"/>
      </rPr>
      <t>*</t>
    </r>
  </si>
  <si>
    <t>4x Bow</t>
  </si>
  <si>
    <r>
      <t>Legolas</t>
    </r>
    <r>
      <rPr>
        <sz val="10"/>
        <color rgb="FFFF0000"/>
        <rFont val="Arial"/>
        <family val="2"/>
      </rPr>
      <t>*</t>
    </r>
  </si>
  <si>
    <r>
      <t>Gimli</t>
    </r>
    <r>
      <rPr>
        <sz val="10"/>
        <color rgb="FFFF0000"/>
        <rFont val="Arial"/>
        <family val="2"/>
      </rPr>
      <t>*</t>
    </r>
  </si>
  <si>
    <r>
      <t>Throwing Axe</t>
    </r>
    <r>
      <rPr>
        <sz val="10"/>
        <color rgb="FFFF0000"/>
        <rFont val="Arial"/>
        <family val="2"/>
      </rPr>
      <t>*</t>
    </r>
  </si>
  <si>
    <t>Treat as Javelins</t>
  </si>
  <si>
    <r>
      <t>2x Throwing Axe</t>
    </r>
    <r>
      <rPr>
        <sz val="10"/>
        <color rgb="FFFF0000"/>
        <rFont val="Arial"/>
        <family val="2"/>
      </rPr>
      <t>*</t>
    </r>
  </si>
  <si>
    <r>
      <t>Aragorn</t>
    </r>
    <r>
      <rPr>
        <sz val="10"/>
        <color rgb="FFFF0000"/>
        <rFont val="Arial"/>
        <family val="2"/>
      </rPr>
      <t>*</t>
    </r>
  </si>
  <si>
    <r>
      <t>The One Ring</t>
    </r>
    <r>
      <rPr>
        <sz val="10"/>
        <color rgb="FFFF0000"/>
        <rFont val="Arial"/>
        <family val="2"/>
      </rPr>
      <t>*</t>
    </r>
  </si>
  <si>
    <t>Aragorn always hits on 3+.</t>
  </si>
  <si>
    <t>Can move and shoot at full effect, ignores range modifiers.</t>
  </si>
  <si>
    <t>Can move and shoot at full effect.</t>
  </si>
  <si>
    <t>The Hobbits are classed as a special type of Hero. They do not add combat dice or Morale effect to an attached unit. If in combat they fight with 1D6 as Light Infantry. However if they are attached to a unit which is in combat with an enemy unit which has a General or Hero attached they can attempt to attack the enemy General or Hero - roll 1D6 for each attempt. A score of 6 and the enemy General or Hero is killed instantly, a score of 1 and the Hobbit is killed. Other scores are no effect. Each hobbit may make 1 attempt each turn the attached unit is in combat.</t>
  </si>
  <si>
    <r>
      <t>Elven Cloak</t>
    </r>
    <r>
      <rPr>
        <sz val="10"/>
        <color rgb="FFFF0000"/>
        <rFont val="Arial"/>
        <family val="2"/>
      </rPr>
      <t>*</t>
    </r>
  </si>
  <si>
    <t>FREE PEOPLES</t>
  </si>
  <si>
    <t>Hobbit Militia</t>
  </si>
  <si>
    <t>Hobbit Archers</t>
  </si>
  <si>
    <t>Huorns</t>
  </si>
  <si>
    <t>Woses</t>
  </si>
  <si>
    <t xml:space="preserve">0 -1 </t>
  </si>
  <si>
    <t>Blowpipes</t>
  </si>
  <si>
    <t>Free Peoples Army Notes</t>
  </si>
  <si>
    <t>Ferocious Chge</t>
  </si>
  <si>
    <t>Blue Wizards</t>
  </si>
  <si>
    <t>2x Bow</t>
  </si>
  <si>
    <r>
      <t>Warriors of the Dead</t>
    </r>
    <r>
      <rPr>
        <sz val="10"/>
        <color rgb="FFFF0000"/>
        <rFont val="Arial"/>
        <family val="2"/>
      </rPr>
      <t>*</t>
    </r>
  </si>
  <si>
    <r>
      <t>Riders of the Dead</t>
    </r>
    <r>
      <rPr>
        <sz val="10"/>
        <color rgb="FFFF0000"/>
        <rFont val="Arial"/>
        <family val="2"/>
      </rPr>
      <t>*</t>
    </r>
  </si>
  <si>
    <t>Give em the Willies</t>
  </si>
  <si>
    <t>Range</t>
  </si>
  <si>
    <t>Can only be taken with Aragorn. If Aragorn is killed they disappear.</t>
  </si>
  <si>
    <t>Morinehtar</t>
  </si>
  <si>
    <t>Romestamo</t>
  </si>
  <si>
    <t>Spell Name</t>
  </si>
  <si>
    <t>Spell Description</t>
  </si>
  <si>
    <t>Max No. of Uses</t>
  </si>
  <si>
    <t>Student of Orome</t>
  </si>
  <si>
    <t>At the start of the game give an allied Cavalry unit the Warhorse special ability. Duration - all game.</t>
  </si>
  <si>
    <t>N/A</t>
  </si>
  <si>
    <t>Darkness Slayer</t>
  </si>
  <si>
    <t>20"</t>
  </si>
  <si>
    <t>Choose a Behemoth or Beast. The target takes 1D6 hits, saving on a 6 only.</t>
  </si>
  <si>
    <t>Mithril of Rhun</t>
  </si>
  <si>
    <t>12"</t>
  </si>
  <si>
    <t>The target unit is treated as having Extra Heavy Armour for 1 complete turn.</t>
  </si>
  <si>
    <t>Enemy of Morgoth</t>
  </si>
  <si>
    <t>The target unit is treated as having the No Morale special ability. Duration - all game.</t>
  </si>
  <si>
    <t>Illusions of Orome</t>
  </si>
  <si>
    <t>The target unit must pass a morale throw or becomes fascinated by the caster and will stand still for 1D3 turns. It can defend itself if attacked.</t>
  </si>
  <si>
    <t>The Far Sighted</t>
  </si>
  <si>
    <t>The target unit shoots this turn at +1 to hit and gains 1D3 additional hits.</t>
  </si>
  <si>
    <t>Judgement of Mandos</t>
  </si>
  <si>
    <t>When cast on an enemy unit in melee the enemy unit must reroll all succeessful hits. Duration 1 complete turn.</t>
  </si>
  <si>
    <t>Corrosive Poison</t>
  </si>
  <si>
    <t>When cast on a friendly unit its next attack has a -1 modifier to enemy Armour Saving Throws</t>
  </si>
  <si>
    <r>
      <t>Spells</t>
    </r>
    <r>
      <rPr>
        <sz val="10"/>
        <color rgb="FFFF0000"/>
        <rFont val="Arial"/>
        <family val="2"/>
      </rPr>
      <t>*</t>
    </r>
  </si>
  <si>
    <t>The Blue Wizards can take a maximum of 4 spells.</t>
  </si>
  <si>
    <t>Tears of Nienna</t>
  </si>
  <si>
    <t>Acts as a Regeneration spell.</t>
  </si>
  <si>
    <t>SOUTHERN FIEFDOMS</t>
  </si>
  <si>
    <t>Knights of Dol Amroth</t>
  </si>
  <si>
    <t xml:space="preserve">Foot Knights </t>
  </si>
  <si>
    <t xml:space="preserve">Men at Arms </t>
  </si>
  <si>
    <t>Axemen of Lossarnach</t>
  </si>
  <si>
    <t>Clansmen of Lamedon</t>
  </si>
  <si>
    <t>Archers of the Blackroot Vale</t>
  </si>
  <si>
    <t>The Langstrad Guard</t>
  </si>
  <si>
    <t>Hunters of Anfalas</t>
  </si>
  <si>
    <t>Warriors of the Ringlo Vale</t>
  </si>
  <si>
    <t>Warriors of Pinnath Gelin</t>
  </si>
  <si>
    <t>Wardens of Pelargir</t>
  </si>
  <si>
    <t>Fishermen of Ethir Anduin</t>
  </si>
  <si>
    <t>Lebennin Militia</t>
  </si>
  <si>
    <t xml:space="preserve">0 - 1 </t>
  </si>
  <si>
    <t>The Southern Fiefdoms may take allies from The Fellowship, Gondor, Rohan and the Free Peoples</t>
  </si>
  <si>
    <t>Southern Fiefdoms Army Notes</t>
  </si>
  <si>
    <r>
      <t>Prince Imrahil</t>
    </r>
    <r>
      <rPr>
        <sz val="10"/>
        <color rgb="FFFF0000"/>
        <rFont val="Arial"/>
        <family val="2"/>
      </rPr>
      <t>*</t>
    </r>
  </si>
  <si>
    <t>Must be fielded with Dol Amroth</t>
  </si>
  <si>
    <r>
      <t>Grey Company</t>
    </r>
    <r>
      <rPr>
        <sz val="10"/>
        <color rgb="FFFF0000"/>
        <rFont val="Arial"/>
        <family val="2"/>
      </rPr>
      <t>*</t>
    </r>
  </si>
  <si>
    <t>Can shoot and move with full effect.</t>
  </si>
  <si>
    <t>ROHAN</t>
  </si>
  <si>
    <t>Rohan Army Notes</t>
  </si>
  <si>
    <t>Eomer</t>
  </si>
  <si>
    <t>Royal Guard</t>
  </si>
  <si>
    <t>Sons of Eorl</t>
  </si>
  <si>
    <t>Riders of Rohan</t>
  </si>
  <si>
    <t>5 - 15</t>
  </si>
  <si>
    <t>Outriders</t>
  </si>
  <si>
    <t>Helmlings</t>
  </si>
  <si>
    <t>Warriors of Rohan</t>
  </si>
  <si>
    <t>Oathsworn Bowmen</t>
  </si>
  <si>
    <t>HIGH ELVES OF RIVENDELL</t>
  </si>
  <si>
    <t>Glorfindel</t>
  </si>
  <si>
    <r>
      <t>Terror</t>
    </r>
    <r>
      <rPr>
        <sz val="10"/>
        <color rgb="FFFF0000"/>
        <rFont val="Arial"/>
        <family val="2"/>
      </rPr>
      <t>*</t>
    </r>
  </si>
  <si>
    <t>Rivendell Army Notes</t>
  </si>
  <si>
    <t>Treat as "Give em the Willies" special ability</t>
  </si>
  <si>
    <t>Knights of Rivendell</t>
  </si>
  <si>
    <t>Phalanx, Terror</t>
  </si>
  <si>
    <t>High Elf Archers</t>
  </si>
  <si>
    <t>Rivendell Guards</t>
  </si>
  <si>
    <t>High Elf Swordsmen</t>
  </si>
  <si>
    <t>High Elf Spearmen</t>
  </si>
  <si>
    <t>LOTHLORIEN</t>
  </si>
  <si>
    <t>Lothlorien Army Notes</t>
  </si>
  <si>
    <r>
      <t>Haldir</t>
    </r>
    <r>
      <rPr>
        <sz val="10"/>
        <color rgb="FFFF0000"/>
        <rFont val="Arial"/>
        <family val="2"/>
      </rPr>
      <t>*</t>
    </r>
  </si>
  <si>
    <t>Elves of Finrod</t>
  </si>
  <si>
    <t>Galadhrim Regiment</t>
  </si>
  <si>
    <t>Galadhrim Knights</t>
  </si>
  <si>
    <t>Galadhrim Court Guard</t>
  </si>
  <si>
    <r>
      <t>Mirkwood Sentinels</t>
    </r>
    <r>
      <rPr>
        <sz val="10"/>
        <color rgb="FFFF0000"/>
        <rFont val="Arial"/>
        <family val="2"/>
      </rPr>
      <t>*</t>
    </r>
  </si>
  <si>
    <r>
      <t>Wood Elf Warriors</t>
    </r>
    <r>
      <rPr>
        <sz val="10"/>
        <color rgb="FFFF0000"/>
        <rFont val="Arial"/>
        <family val="2"/>
      </rPr>
      <t>*</t>
    </r>
  </si>
  <si>
    <r>
      <t>Wood Elf Archers</t>
    </r>
    <r>
      <rPr>
        <sz val="10"/>
        <color rgb="FFFF0000"/>
        <rFont val="Arial"/>
        <family val="2"/>
      </rPr>
      <t>*</t>
    </r>
  </si>
  <si>
    <t>KHAZAD-DUM</t>
  </si>
  <si>
    <t>Khazad-Dum Army Notes</t>
  </si>
  <si>
    <t>Durin</t>
  </si>
  <si>
    <t>Khazad Guard</t>
  </si>
  <si>
    <t>Iron Guard</t>
  </si>
  <si>
    <t>Dwarf Warrior</t>
  </si>
  <si>
    <t>Moria Expeditionaries</t>
  </si>
  <si>
    <t>Dwarf Archer Kinband</t>
  </si>
  <si>
    <t>Heavy Archer</t>
  </si>
  <si>
    <t>Dwarf Rangers</t>
  </si>
  <si>
    <t>Rangers of Ered Luin</t>
  </si>
  <si>
    <t>Dwarvern Ballista</t>
  </si>
  <si>
    <t>Khazad-Dum may take allies from The Free Peoples, Rivendell and Lothlorien</t>
  </si>
  <si>
    <t>DALE</t>
  </si>
  <si>
    <t>Dale Army Notes</t>
  </si>
  <si>
    <t>2 x Bow</t>
  </si>
  <si>
    <t>Bard's Bowmen</t>
  </si>
  <si>
    <t>Warriors of Dale</t>
  </si>
  <si>
    <t>Archers of Dale</t>
  </si>
  <si>
    <t>Windlance</t>
  </si>
  <si>
    <t>Defend HI</t>
  </si>
  <si>
    <r>
      <t>Bard</t>
    </r>
    <r>
      <rPr>
        <sz val="10"/>
        <color rgb="FFFF0000"/>
        <rFont val="Arial"/>
        <family val="2"/>
      </rPr>
      <t>*</t>
    </r>
  </si>
  <si>
    <t>Bard can move and shoot at full effect</t>
  </si>
  <si>
    <t>Ringwraiths Army Notes</t>
  </si>
  <si>
    <t>Witch King</t>
  </si>
  <si>
    <t>Khamul the Easterling</t>
  </si>
  <si>
    <t>The Undying</t>
  </si>
  <si>
    <t>The Tainted</t>
  </si>
  <si>
    <t>The Dark Marshal</t>
  </si>
  <si>
    <t>The Shadow Lord</t>
  </si>
  <si>
    <t>The Dwimmerlaik</t>
  </si>
  <si>
    <t>The Betrayer</t>
  </si>
  <si>
    <t>The Knight of Umbar</t>
  </si>
  <si>
    <r>
      <t>Witch King</t>
    </r>
    <r>
      <rPr>
        <sz val="10"/>
        <color rgb="FFFF0000"/>
        <rFont val="Arial"/>
        <family val="2"/>
      </rPr>
      <t>*</t>
    </r>
  </si>
  <si>
    <r>
      <t>Khamul the Easterling</t>
    </r>
    <r>
      <rPr>
        <sz val="10"/>
        <color rgb="FFFF0000"/>
        <rFont val="Arial"/>
        <family val="2"/>
      </rPr>
      <t>*</t>
    </r>
  </si>
  <si>
    <r>
      <t>The Undying</t>
    </r>
    <r>
      <rPr>
        <sz val="10"/>
        <color rgb="FFFF0000"/>
        <rFont val="Arial"/>
        <family val="2"/>
      </rPr>
      <t>*</t>
    </r>
  </si>
  <si>
    <r>
      <t>The Tainted</t>
    </r>
    <r>
      <rPr>
        <sz val="10"/>
        <color rgb="FFFF0000"/>
        <rFont val="Arial"/>
        <family val="2"/>
      </rPr>
      <t>*</t>
    </r>
  </si>
  <si>
    <r>
      <t>The Dark Marshal</t>
    </r>
    <r>
      <rPr>
        <sz val="10"/>
        <color rgb="FFFF0000"/>
        <rFont val="Arial"/>
        <family val="2"/>
      </rPr>
      <t>*</t>
    </r>
  </si>
  <si>
    <r>
      <t>The Shadow Lord</t>
    </r>
    <r>
      <rPr>
        <sz val="10"/>
        <color rgb="FFFF0000"/>
        <rFont val="Arial"/>
        <family val="2"/>
      </rPr>
      <t>*</t>
    </r>
  </si>
  <si>
    <r>
      <t>The Dwimmerlaik</t>
    </r>
    <r>
      <rPr>
        <sz val="10"/>
        <color rgb="FFFF0000"/>
        <rFont val="Arial"/>
        <family val="2"/>
      </rPr>
      <t>*</t>
    </r>
  </si>
  <si>
    <r>
      <t>The Betrayer</t>
    </r>
    <r>
      <rPr>
        <sz val="10"/>
        <color rgb="FFFF0000"/>
        <rFont val="Arial"/>
        <family val="2"/>
      </rPr>
      <t>*</t>
    </r>
  </si>
  <si>
    <r>
      <t>The Knight of Umbar</t>
    </r>
    <r>
      <rPr>
        <sz val="10"/>
        <color rgb="FFFF0000"/>
        <rFont val="Arial"/>
        <family val="2"/>
      </rPr>
      <t>*</t>
    </r>
  </si>
  <si>
    <t>Ringwraith Spells</t>
  </si>
  <si>
    <t>Ringwraith</t>
  </si>
  <si>
    <t>Ringwraith Special Ability</t>
  </si>
  <si>
    <t>Blessed Brand</t>
  </si>
  <si>
    <t>All Ringwraiths</t>
  </si>
  <si>
    <t xml:space="preserve">No Man.. </t>
  </si>
  <si>
    <t>Life Leech</t>
  </si>
  <si>
    <t>Arcana Leech</t>
  </si>
  <si>
    <t xml:space="preserve">Miasmatic Presence </t>
  </si>
  <si>
    <t>Rule Through Fear</t>
  </si>
  <si>
    <t>Cloak of Darkness</t>
  </si>
  <si>
    <t>Nullifying Aura</t>
  </si>
  <si>
    <t>Bane of Kings</t>
  </si>
  <si>
    <t>Black Tide</t>
  </si>
  <si>
    <t>Khamul the Easterling may transfer any hits incurred to himself or an attached unit to any friendly unit within 8". The wounds reassigned are not saved again by the receiving unit but are at full effect.</t>
  </si>
  <si>
    <t>8"</t>
  </si>
  <si>
    <t>The Undying may copy a spell used by an enemy magician.</t>
  </si>
  <si>
    <t>24"</t>
  </si>
  <si>
    <t>The Betrayer and any unit attached to him reroll failed hit dice.</t>
  </si>
  <si>
    <t>All Corsair units within range reroll 1's on Morale Tests.</t>
  </si>
  <si>
    <t>The Witch King and any unit to which he is attached can reroll failed armour saves, unless these are caused by a woman.</t>
  </si>
  <si>
    <t>A unit in melee with the Tainted or a unit to which he is attached must make a Morale Test each turn.</t>
  </si>
  <si>
    <t>Black Numenoreans reroll 1's on Morale Tests.</t>
  </si>
  <si>
    <t>The Dwimmerlaik is able to cast two Dispel Magic spells per game.</t>
  </si>
  <si>
    <t>Can use the No Man.. spell and has the Blessed Brand special ability.</t>
  </si>
  <si>
    <t>Can use the Life Leech spell and has the Blessed Brand special ability.</t>
  </si>
  <si>
    <t>Can use the Arcana Leech spell and has the Blessed Brand special ability.</t>
  </si>
  <si>
    <t>Can use the Miasmatic Presence spell and has the Blessed Brand special ability.</t>
  </si>
  <si>
    <t>Can use the Rule Through Fear spell and has the Blessed Brand special ability.</t>
  </si>
  <si>
    <t>Can use the Cloak of Darkness spell and has the Blessed Brand special ability.</t>
  </si>
  <si>
    <t>Can use the Nullifying Aura spell and has the Blessed Brand special ability.</t>
  </si>
  <si>
    <t>Can use the Bane of Kings spell and has the Blessed Brand special ability.</t>
  </si>
  <si>
    <t>Can use the Black Tide spell and has the Blessed Brand special ability.</t>
  </si>
  <si>
    <t>Any hit made by a Ringwraith is at -2 to the enemy unit Armour Saving Throw.</t>
  </si>
  <si>
    <t>MORDOR</t>
  </si>
  <si>
    <t>Mordor Army Notes</t>
  </si>
  <si>
    <t>GetW</t>
  </si>
  <si>
    <r>
      <t>Sauron</t>
    </r>
    <r>
      <rPr>
        <sz val="10"/>
        <color rgb="FFFF0000"/>
        <rFont val="Arial"/>
        <family val="2"/>
      </rPr>
      <t>*</t>
    </r>
  </si>
  <si>
    <t>Shaman</t>
  </si>
  <si>
    <t>Gothmog</t>
  </si>
  <si>
    <t>Black Guard of Barad-Dur</t>
  </si>
  <si>
    <t>Castellans of Dol Guldur</t>
  </si>
  <si>
    <t>Mordor Uruk Hai</t>
  </si>
  <si>
    <t>Morgul Stalkers</t>
  </si>
  <si>
    <t>Mordor Orcs</t>
  </si>
  <si>
    <t>5 - 20</t>
  </si>
  <si>
    <t>Morannon Orcs</t>
  </si>
  <si>
    <t>Morgul Rats</t>
  </si>
  <si>
    <t>Orc Trackers</t>
  </si>
  <si>
    <t>Armoured Troll</t>
  </si>
  <si>
    <t>Troll</t>
  </si>
  <si>
    <t>Wargs</t>
  </si>
  <si>
    <t>War Catapult</t>
  </si>
  <si>
    <t>Siege Bow</t>
  </si>
  <si>
    <t>RINGWRAITHS - THE NAZGUL</t>
  </si>
  <si>
    <t>On Black Horse</t>
  </si>
  <si>
    <t>On Foot</t>
  </si>
  <si>
    <t>On Fell Beast</t>
  </si>
  <si>
    <t>Can have the Warmount special ability at an additional cost of 20 points to represent Black Horses.
Can be mounted on a Flying Behemoth at an additional 160 points to represent Fell Beasts.</t>
  </si>
  <si>
    <t>See the Ringwraiths tab for spells and special abilities.</t>
  </si>
  <si>
    <t>The Shadow Lord and any unit to which he is attached are shrouded in darkness. They may not be shot at from Long range, and Short range shooting attacks are counted as if they were at Long range.</t>
  </si>
  <si>
    <t>Daughter of Ungoliant</t>
  </si>
  <si>
    <r>
      <t>Shelob</t>
    </r>
    <r>
      <rPr>
        <sz val="10"/>
        <color rgb="FFFF0000"/>
        <rFont val="Arial"/>
        <family val="2"/>
      </rPr>
      <t>*</t>
    </r>
  </si>
  <si>
    <t>Ordinary Beasts</t>
  </si>
  <si>
    <t>Shelob moves 16". The Daughter of Ungoliant ability means that all enemy units in combat with Shelob have to take a Morale test every turn.</t>
  </si>
  <si>
    <t>FALLEN REALMS</t>
  </si>
  <si>
    <t>Fallen Realms Army Notes</t>
  </si>
  <si>
    <t>Ringwraiths</t>
  </si>
  <si>
    <t>Haradrim Warriors</t>
  </si>
  <si>
    <t>Haradrim Archers</t>
  </si>
  <si>
    <t>Haradim Raiders</t>
  </si>
  <si>
    <t xml:space="preserve">0 - 2 </t>
  </si>
  <si>
    <t>Watchers of Karna</t>
  </si>
  <si>
    <t>Abrakhan Guard</t>
  </si>
  <si>
    <t>Serpent Guard</t>
  </si>
  <si>
    <t>Serpent Riders</t>
  </si>
  <si>
    <t>Khandish Mercenaries</t>
  </si>
  <si>
    <t>Khandish Horse</t>
  </si>
  <si>
    <t>Easterling Kataphrakt</t>
  </si>
  <si>
    <t>Cataphract</t>
  </si>
  <si>
    <t>0 - 14</t>
  </si>
  <si>
    <t>Easterlings</t>
  </si>
  <si>
    <t>Easterling Archers</t>
  </si>
  <si>
    <t>Black Dragon Warriors</t>
  </si>
  <si>
    <t>Half Trolls</t>
  </si>
  <si>
    <t>Mahud Scouts</t>
  </si>
  <si>
    <t>Mahud Warriors</t>
  </si>
  <si>
    <t>Mahud Raiders</t>
  </si>
  <si>
    <t>Light Camels</t>
  </si>
  <si>
    <t>Corsairs of Umbar</t>
  </si>
  <si>
    <t>Corsair Reavers</t>
  </si>
  <si>
    <t>Black Numenorean</t>
  </si>
  <si>
    <t>Morgul Knights</t>
  </si>
  <si>
    <t>War Mumakil</t>
  </si>
  <si>
    <t>Exceptional Behemoth</t>
  </si>
  <si>
    <t>The Haradrim had arrows tipped with the Black Breath of the Nazgul. Represented by them being able to reroll all 1's rolled in shooting at a cost of 2 points extra.</t>
  </si>
  <si>
    <r>
      <t>Ringwraith</t>
    </r>
    <r>
      <rPr>
        <sz val="10"/>
        <color rgb="FFFF0000"/>
        <rFont val="Arial"/>
        <family val="2"/>
      </rPr>
      <t>*</t>
    </r>
  </si>
  <si>
    <t>ISENGARD</t>
  </si>
  <si>
    <t>Isengard Army Notes</t>
  </si>
  <si>
    <t>Saruman</t>
  </si>
  <si>
    <r>
      <t>Lurtz</t>
    </r>
    <r>
      <rPr>
        <sz val="10"/>
        <color rgb="FFFF0000"/>
        <rFont val="Arial"/>
        <family val="2"/>
      </rPr>
      <t>*</t>
    </r>
  </si>
  <si>
    <t>3 x Bow</t>
  </si>
  <si>
    <t>Isengard Orcs</t>
  </si>
  <si>
    <t>Feral Uruks</t>
  </si>
  <si>
    <t>Uruk Hai Scouts</t>
  </si>
  <si>
    <t>Orc Archers</t>
  </si>
  <si>
    <t>Isengard Troll</t>
  </si>
  <si>
    <t>Assault Ballista</t>
  </si>
  <si>
    <t>Uruk Hai Pikemen</t>
  </si>
  <si>
    <t>Uruk Hai Warriors</t>
  </si>
  <si>
    <t>Uruk Hai Crossbows</t>
  </si>
  <si>
    <t>DUNLAND</t>
  </si>
  <si>
    <t>Dunland Army Notes</t>
  </si>
  <si>
    <t>Thrydan Wolfsbane</t>
  </si>
  <si>
    <r>
      <t>Forgoil Hatred</t>
    </r>
    <r>
      <rPr>
        <sz val="10"/>
        <color rgb="FFFF0000"/>
        <rFont val="Arial"/>
        <family val="2"/>
      </rPr>
      <t>*</t>
    </r>
  </si>
  <si>
    <t>Mounted Huscarls</t>
  </si>
  <si>
    <t>Dunlending Raiders</t>
  </si>
  <si>
    <t>Dunlending Huscarls</t>
  </si>
  <si>
    <t>Wild Men of Dunland</t>
  </si>
  <si>
    <t>Crebain</t>
  </si>
  <si>
    <t>GOBLINS OF THE MISTY MOUNTAINS</t>
  </si>
  <si>
    <t>Goblin Army Notes</t>
  </si>
  <si>
    <t>Durburz</t>
  </si>
  <si>
    <t>Gundabad Blackshields</t>
  </si>
  <si>
    <t>Goblin Warband</t>
  </si>
  <si>
    <t>Moria Prowlers</t>
  </si>
  <si>
    <t>Goblin Scouts</t>
  </si>
  <si>
    <t>Cave Troll</t>
  </si>
  <si>
    <t>Giant Spiders</t>
  </si>
  <si>
    <t>Cave Drake</t>
  </si>
  <si>
    <t>Dragon</t>
  </si>
  <si>
    <t>3 - 12</t>
  </si>
  <si>
    <t>The Balrog radiates Terror. Treat as "Give em the Willies" but with a -2 deduction on enemy Morale Tests.</t>
  </si>
  <si>
    <r>
      <t>Durins Bane (Balrog)</t>
    </r>
    <r>
      <rPr>
        <sz val="10"/>
        <color rgb="FFFF0000"/>
        <rFont val="Arial"/>
        <family val="2"/>
      </rPr>
      <t>*</t>
    </r>
  </si>
  <si>
    <t>The Balrog is very fast. Use a speed of 20".</t>
  </si>
  <si>
    <t>Bat Swarm</t>
  </si>
  <si>
    <t>Gandalf</t>
  </si>
  <si>
    <t>Blinding Light</t>
  </si>
  <si>
    <t>The target unit is blinded by the light of Gandalfs staff and is unable to move this turn. If attacked it defends as Light Infantry</t>
  </si>
  <si>
    <t>Treat as a Fireball but add +2 to the number of hits if the target is in a wood.</t>
  </si>
  <si>
    <t>16"</t>
  </si>
  <si>
    <t>Shatter Sword and Staff</t>
  </si>
  <si>
    <t>The target unit may not fight back for this turn.</t>
  </si>
  <si>
    <t>Courage is the best Defense</t>
  </si>
  <si>
    <t>This turn all friendly units pass any Morale Throws</t>
  </si>
  <si>
    <t>Eru Ilúvatar's Plan</t>
  </si>
  <si>
    <t>The target unit rerolls all failed attempts to hit and save this turn.</t>
  </si>
  <si>
    <t>Radagast</t>
  </si>
  <si>
    <t>Friends of Radagast</t>
  </si>
  <si>
    <t>Radagast can summon creatures to his aid. Roll 1D6:
1/2 - a unit of Ordinary Beasts (Auxilia)
3/4 - a unit of Classic Large Beasts (Warband)
5/6 - a Major Large Beast.</t>
  </si>
  <si>
    <t>Master of Illusion</t>
  </si>
  <si>
    <t>Great Healer</t>
  </si>
  <si>
    <t>Remove 1D3 casualty markers from a unit. If the target is in a wood remove all casualty markers.</t>
  </si>
  <si>
    <t>6"</t>
  </si>
  <si>
    <t>Summon Huorns</t>
  </si>
  <si>
    <t>Create a unit of Huorns in a wood (see above for stats)</t>
  </si>
  <si>
    <t>Friends to all Beasts</t>
  </si>
  <si>
    <t>Pick one of the following:
Make an ally Beast automatically pass a Berserk or Morale Test
Make an enemy Beast unit go Berserk
Give a friendly cavalry unit the Warmount special ability for one complete turn
Make an enemy cavalry unit take a Morale Test at -1.</t>
  </si>
  <si>
    <t>0"</t>
  </si>
  <si>
    <t>Treat as a Camouflage spell but the spell is not dispelled when the units are shot at.</t>
  </si>
  <si>
    <r>
      <t>Spells</t>
    </r>
    <r>
      <rPr>
        <b/>
        <sz val="10"/>
        <color rgb="FFFF0000"/>
        <rFont val="Arial"/>
        <family val="2"/>
      </rPr>
      <t>*</t>
    </r>
  </si>
  <si>
    <t>Saruman Spells</t>
  </si>
  <si>
    <t>Great Weapons of Saruman</t>
  </si>
  <si>
    <t>Before the game starts nominate an Uruk Hai unit. On its first round of combat it gains an additional 1D6 + 2 hits</t>
  </si>
  <si>
    <t>Spies of Saruman</t>
  </si>
  <si>
    <t>Cover Great Distance at Speed</t>
  </si>
  <si>
    <t>The Target unit must be Uruk Hai. It can move as Light Cavalry for one turn, but cannot charge the enemy.</t>
  </si>
  <si>
    <t>Voice of Command</t>
  </si>
  <si>
    <t>This can be cast on an enemy unit. The unit must charge a unit the spellcaster chooses. Duration 1 turn.</t>
  </si>
  <si>
    <t>Deforestation</t>
  </si>
  <si>
    <t>Frodo can use the One Ring to go invisible at any point. When invisible he can only be attacked by Ringwraiths. He is able to move as normal and can interpenetrate all units, even enemy ones, but this is not shown on the table - the player may either plot his moves on a map or use a number of counters to disguise movement. He is always visible to Ringwraiths, which will immediately move towards him if he puts on the One Ring.</t>
  </si>
  <si>
    <r>
      <t>Gandalf Spells</t>
    </r>
    <r>
      <rPr>
        <b/>
        <sz val="10"/>
        <color rgb="FFFF0000"/>
        <rFont val="Arial"/>
        <family val="2"/>
      </rPr>
      <t>*</t>
    </r>
  </si>
  <si>
    <t>If the Hobbits are wearing Elven Cloaks then providing they do not move they are regarded as being invisible to the enemy.</t>
  </si>
  <si>
    <t>Gondor may take allies from The Fellowship, Southern Fiefdoms, Rohan and the Free Peoples.</t>
  </si>
  <si>
    <t>Special</t>
  </si>
  <si>
    <t>Sauron makes Armour Saves on 2+. All Orcs within 12" gain the Resist Morale innate magical ability. In combat he fights as a Large Giant.</t>
  </si>
  <si>
    <r>
      <t>Wardens of the Vaults</t>
    </r>
    <r>
      <rPr>
        <sz val="10"/>
        <color rgb="FFFF0000"/>
        <rFont val="Arial"/>
        <family val="2"/>
      </rPr>
      <t>*</t>
    </r>
  </si>
  <si>
    <t>The Warriors of the Vaults are able to use Shieldwall as a 2-base unit.</t>
  </si>
  <si>
    <t>Troops with Forgoil Hatred count as having the Phalanx special ability when fighting cavalry. This costs 2 points per base.</t>
  </si>
  <si>
    <r>
      <t>The Free Peoples may take allies from The Fellowsh</t>
    </r>
    <r>
      <rPr>
        <sz val="10"/>
        <rFont val="Arial"/>
        <family val="2"/>
      </rPr>
      <t>ip, Gondor, Rohan, All Elves, All Dwarves, Arnor</t>
    </r>
    <r>
      <rPr>
        <sz val="10"/>
        <color theme="1"/>
        <rFont val="Arial"/>
        <family val="2"/>
      </rPr>
      <t xml:space="preserve"> and The Southern Fiefdoms.  The Blue Wizards may only be allied with the Fallen Realms.</t>
    </r>
  </si>
  <si>
    <t>Rohan may take allies from The Fellowship, Gondor, The Southern Fiefdoms, Rivendell and Lothlorien and the Free Peoples</t>
  </si>
  <si>
    <t>May only be taken with Erkenbrand, and may not be in an army with allied troops (excluding Fellowship)</t>
  </si>
  <si>
    <t>Must be fielded alongside at least 2 units of Westfold Redshields</t>
  </si>
  <si>
    <t>Sauron Spells</t>
  </si>
  <si>
    <t>Eye of Sauron</t>
  </si>
  <si>
    <t>The eye of Sauron casts its gaze on any unit on the table causing it to do nothing this turn (it can still defend itself in melee) and for Orcs to hit it on 3s in melee</t>
  </si>
  <si>
    <t>Song of Power</t>
  </si>
  <si>
    <t xml:space="preserve">Lord of the Rings </t>
  </si>
  <si>
    <t>Saurons spells for the rest of the game may not be dispelled - cast at start of game</t>
  </si>
  <si>
    <t>The Necromancer</t>
  </si>
  <si>
    <t xml:space="preserve">Sauron may select and use any of the Ringwraith spells </t>
  </si>
  <si>
    <t>The Dark Lord</t>
  </si>
  <si>
    <t>Target unit flees (facing away from Sauron) its full move, it and any units it passes through, excluding lights take 1d6 hits saving normally</t>
  </si>
  <si>
    <t>Sauron has emptied the pits of Mordor, the first 3 Mordor Orc units to be destroyed are instead deployed at your starting table egde! - Cast at the start of the game</t>
  </si>
  <si>
    <t>Elrond</t>
  </si>
  <si>
    <t>Vilya</t>
  </si>
  <si>
    <t xml:space="preserve">White Horses </t>
  </si>
  <si>
    <t>Remove all casualty markers from a unit.</t>
  </si>
  <si>
    <t>Cast when an allied unit is being charged. Cancel the charge and deal 1d6 hits saving on a 6 to the charging unit</t>
  </si>
  <si>
    <t>18"</t>
  </si>
  <si>
    <t>Narya</t>
  </si>
  <si>
    <t>Galadriel</t>
  </si>
  <si>
    <t>Galadriel Spells</t>
  </si>
  <si>
    <t>Nenya</t>
  </si>
  <si>
    <t>Blessing of the Noldor</t>
  </si>
  <si>
    <t>36"</t>
  </si>
  <si>
    <r>
      <t>Bow</t>
    </r>
    <r>
      <rPr>
        <sz val="10"/>
        <color rgb="FFFF0000"/>
        <rFont val="Arial"/>
        <family val="2"/>
      </rPr>
      <t>**</t>
    </r>
  </si>
  <si>
    <t>Can move and shoot at half effect.</t>
  </si>
  <si>
    <t>Can move and shoot at half effect. Do not halve number of hits if shooting in woods</t>
  </si>
  <si>
    <t>This turn your units may not be charged or shot at. All existing melee's continue</t>
  </si>
  <si>
    <t>Choose an allied spellcaster - they may regain an already used spell</t>
  </si>
  <si>
    <r>
      <t>Erkenbrand</t>
    </r>
    <r>
      <rPr>
        <sz val="10"/>
        <color rgb="FFFF0000"/>
        <rFont val="Arial"/>
        <family val="2"/>
      </rPr>
      <t>*</t>
    </r>
  </si>
  <si>
    <r>
      <t>Westfold Redshields</t>
    </r>
    <r>
      <rPr>
        <sz val="10"/>
        <color rgb="FFFF0000"/>
        <rFont val="Arial"/>
        <family val="2"/>
      </rPr>
      <t>*</t>
    </r>
  </si>
  <si>
    <r>
      <t>Elrond Spells</t>
    </r>
    <r>
      <rPr>
        <b/>
        <sz val="10"/>
        <color rgb="FFFF0000"/>
        <rFont val="Arial"/>
        <family val="2"/>
      </rPr>
      <t>*</t>
    </r>
  </si>
  <si>
    <t>Haldir can move and shoot at full effect. Do not halve number of hits if shooting in woods.</t>
  </si>
  <si>
    <t>4 x Bow</t>
  </si>
  <si>
    <t>If an Ent is fighting in a wood it can cause the trees around him to attack the enemy unit. Adds 4D6 to his attack. This is an Innate Magical Ability and can be used 4 times.</t>
  </si>
  <si>
    <t>Lurtz is able to move and shoot with full effect.</t>
  </si>
  <si>
    <t>At the start of the game a wooded tarrain piece within range can be removed from the table.</t>
  </si>
  <si>
    <t>Summon 2 units of Crebain (Small Expendable version).</t>
  </si>
  <si>
    <t>Rivendell may take allies from The Fellowship, the Free Peoples, Arnor, Numenor and Khazad-Dum</t>
  </si>
  <si>
    <r>
      <t>Lothlorien may take allies from The Fellowship, the Free Peoples, Arnor</t>
    </r>
    <r>
      <rPr>
        <sz val="10"/>
        <color rgb="FFFF0000"/>
        <rFont val="Arial"/>
        <family val="2"/>
      </rPr>
      <t xml:space="preserve"> </t>
    </r>
    <r>
      <rPr>
        <sz val="10"/>
        <rFont val="Arial"/>
        <family val="2"/>
      </rPr>
      <t xml:space="preserve">and </t>
    </r>
    <r>
      <rPr>
        <sz val="10"/>
        <color theme="1"/>
        <rFont val="Arial"/>
        <family val="2"/>
      </rPr>
      <t>Khazad-Dum</t>
    </r>
  </si>
  <si>
    <t>Dale may take allies from The Free Peoples, Mirkwood and the Iron Hills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</si>
</sst>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2"/>
      <name val="Arial"/>
      <family val="2"/>
    </font>
    <font>
      <b/>
      <sz val="10"/>
      <name val="Arial"/>
      <family val="2"/>
    </font>
    <font>
      <sz val="10"/>
      <color theme="1"/>
      <name val="Arial"/>
      <family val="2"/>
    </font>
    <font>
      <b/>
      <sz val="11"/>
      <name val="Arial"/>
      <family val="2"/>
    </font>
    <font>
      <sz val="8"/>
      <name val="Calibri"/>
      <family val="2"/>
      <scheme val="minor"/>
    </font>
    <font>
      <sz val="10"/>
      <name val="Arial"/>
      <family val="2"/>
    </font>
    <font>
      <b/>
      <sz val="10"/>
      <color theme="1"/>
      <name val="Arial"/>
      <family val="2"/>
    </font>
    <font>
      <b/>
      <sz val="10"/>
      <color rgb="FFFF0000"/>
      <name val="Arial"/>
      <family val="2"/>
    </font>
    <font>
      <b/>
      <sz val="10"/>
      <color rgb="FF00B0F0"/>
      <name val="Arial"/>
      <family val="2"/>
    </font>
    <font>
      <sz val="10"/>
      <color rgb="FFFF0000"/>
      <name val="Arial"/>
      <family val="2"/>
    </font>
    <font>
      <b/>
      <u/>
      <sz val="10"/>
      <color rgb="FF00B0F0"/>
      <name val="Arial"/>
      <family val="2"/>
    </font>
    <font>
      <sz val="10"/>
      <color rgb="FF00B0F0"/>
      <name val="Arial"/>
      <family val="2"/>
    </font>
    <font>
      <b/>
      <i/>
      <sz val="10"/>
      <color theme="6" tint="-0.249977111117893"/>
      <name val="Arial"/>
      <family val="2"/>
    </font>
    <font>
      <b/>
      <sz val="11"/>
      <color theme="1"/>
      <name val="Calibri"/>
      <family val="2"/>
      <scheme val="minor"/>
    </font>
    <font>
      <sz val="11"/>
      <color theme="1"/>
      <name val="Arial"/>
      <family val="2"/>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4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CC"/>
        <bgColor indexed="64"/>
      </patternFill>
    </fill>
    <fill>
      <patternFill patternType="solid">
        <fgColor rgb="FF969696"/>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s>
  <cellStyleXfs count="2">
    <xf numFmtId="0" fontId="0" fillId="0" borderId="0"/>
    <xf numFmtId="0" fontId="6" fillId="0" borderId="0"/>
  </cellStyleXfs>
  <cellXfs count="320">
    <xf numFmtId="0" fontId="0" fillId="0" borderId="0" xfId="0"/>
    <xf numFmtId="0" fontId="3" fillId="0" borderId="0" xfId="0" applyFont="1"/>
    <xf numFmtId="0" fontId="2" fillId="3" borderId="10" xfId="0"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0" fontId="2" fillId="7" borderId="10" xfId="0" applyFont="1" applyFill="1" applyBorder="1" applyAlignment="1">
      <alignment horizontal="center" vertical="center"/>
    </xf>
    <xf numFmtId="0" fontId="6" fillId="0" borderId="9" xfId="0" applyFont="1" applyBorder="1" applyAlignment="1">
      <alignment horizontal="center"/>
    </xf>
    <xf numFmtId="0" fontId="6" fillId="0" borderId="9" xfId="0" applyFont="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6" borderId="10" xfId="0" applyNumberFormat="1" applyFont="1" applyFill="1" applyBorder="1" applyAlignment="1">
      <alignment horizontal="center" vertical="center" wrapText="1"/>
    </xf>
    <xf numFmtId="0" fontId="6" fillId="0" borderId="3" xfId="0" applyFont="1" applyBorder="1" applyAlignment="1">
      <alignment horizontal="center" vertical="center"/>
    </xf>
    <xf numFmtId="1" fontId="3" fillId="0" borderId="9" xfId="0" applyNumberFormat="1" applyFont="1" applyBorder="1" applyAlignment="1">
      <alignment horizontal="center" vertical="center"/>
    </xf>
    <xf numFmtId="0" fontId="3" fillId="0" borderId="9" xfId="0" applyFont="1" applyBorder="1" applyAlignment="1">
      <alignment horizontal="center"/>
    </xf>
    <xf numFmtId="0" fontId="6" fillId="3" borderId="10" xfId="0" applyFont="1" applyFill="1" applyBorder="1" applyAlignment="1">
      <alignment horizontal="center" vertical="center" wrapText="1"/>
    </xf>
    <xf numFmtId="1" fontId="3" fillId="3" borderId="9" xfId="0" applyNumberFormat="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3" fillId="0" borderId="0" xfId="0" applyFont="1" applyAlignment="1">
      <alignment horizontal="center"/>
    </xf>
    <xf numFmtId="0" fontId="3" fillId="0" borderId="9" xfId="0" applyFont="1" applyBorder="1" applyAlignment="1">
      <alignment horizontal="center" vertical="center"/>
    </xf>
    <xf numFmtId="1" fontId="3" fillId="0" borderId="13" xfId="0" applyNumberFormat="1" applyFont="1" applyBorder="1" applyAlignment="1">
      <alignment horizontal="center" vertical="center" wrapText="1"/>
    </xf>
    <xf numFmtId="0" fontId="3" fillId="0" borderId="9" xfId="0" applyFont="1" applyBorder="1"/>
    <xf numFmtId="0" fontId="3" fillId="0" borderId="9" xfId="0" applyFont="1" applyBorder="1" applyAlignment="1">
      <alignment vertical="center" wrapText="1"/>
    </xf>
    <xf numFmtId="0" fontId="3" fillId="0" borderId="9" xfId="0" applyFont="1" applyBorder="1" applyAlignment="1">
      <alignment vertical="center"/>
    </xf>
    <xf numFmtId="0" fontId="3" fillId="0" borderId="0" xfId="0" applyFont="1" applyAlignment="1">
      <alignment vertical="center"/>
    </xf>
    <xf numFmtId="1" fontId="3" fillId="0" borderId="1" xfId="0" applyNumberFormat="1" applyFont="1" applyBorder="1" applyAlignment="1">
      <alignment horizontal="center" vertical="center"/>
    </xf>
    <xf numFmtId="1" fontId="3" fillId="8" borderId="9" xfId="0" applyNumberFormat="1" applyFont="1" applyFill="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1" fontId="3" fillId="0" borderId="0" xfId="0" applyNumberFormat="1" applyFont="1" applyAlignment="1">
      <alignment vertical="center"/>
    </xf>
    <xf numFmtId="0" fontId="2" fillId="7" borderId="3" xfId="0" applyFont="1" applyFill="1" applyBorder="1" applyAlignment="1">
      <alignment horizontal="center" vertical="center"/>
    </xf>
    <xf numFmtId="0" fontId="2" fillId="7" borderId="9" xfId="0" applyFont="1" applyFill="1" applyBorder="1" applyAlignment="1">
      <alignment horizontal="center" vertical="center"/>
    </xf>
    <xf numFmtId="1" fontId="3" fillId="0" borderId="9" xfId="0" applyNumberFormat="1" applyFont="1" applyBorder="1" applyAlignment="1">
      <alignment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wrapText="1"/>
    </xf>
    <xf numFmtId="1" fontId="3"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6" xfId="0" applyFont="1" applyBorder="1" applyAlignment="1">
      <alignment vertical="center"/>
    </xf>
    <xf numFmtId="0" fontId="3" fillId="0" borderId="10" xfId="0" applyFont="1" applyBorder="1" applyAlignment="1">
      <alignment vertical="center"/>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vertical="top"/>
    </xf>
    <xf numFmtId="1" fontId="3" fillId="0" borderId="0" xfId="0" quotePrefix="1" applyNumberFormat="1" applyFont="1" applyAlignment="1">
      <alignment horizontal="center" vertical="center" wrapText="1"/>
    </xf>
    <xf numFmtId="1" fontId="3" fillId="0" borderId="0" xfId="0" applyNumberFormat="1" applyFont="1" applyAlignment="1">
      <alignment horizontal="center" vertical="center" wrapText="1"/>
    </xf>
    <xf numFmtId="0" fontId="8" fillId="0" borderId="0" xfId="0" applyFont="1" applyAlignment="1">
      <alignment vertical="center" wrapText="1"/>
    </xf>
    <xf numFmtId="1" fontId="3" fillId="0" borderId="9" xfId="0" applyNumberFormat="1" applyFont="1" applyBorder="1" applyAlignment="1">
      <alignment horizontal="right" vertical="center"/>
    </xf>
    <xf numFmtId="0" fontId="8" fillId="0" borderId="0" xfId="0" applyFont="1" applyAlignment="1">
      <alignment horizontal="right" vertical="center" wrapText="1"/>
    </xf>
    <xf numFmtId="0" fontId="11" fillId="0" borderId="9" xfId="0" applyFont="1" applyBorder="1" applyAlignment="1">
      <alignment horizontal="center" vertical="center"/>
    </xf>
    <xf numFmtId="0" fontId="3" fillId="0" borderId="0" xfId="0" quotePrefix="1" applyFont="1" applyAlignment="1">
      <alignment vertical="center"/>
    </xf>
    <xf numFmtId="0" fontId="8" fillId="0" borderId="0" xfId="0" applyFont="1" applyAlignment="1">
      <alignment horizontal="center" vertical="center" wrapText="1"/>
    </xf>
    <xf numFmtId="0" fontId="7" fillId="0" borderId="15" xfId="0" applyFont="1" applyBorder="1" applyAlignment="1">
      <alignment horizontal="center" vertical="center"/>
    </xf>
    <xf numFmtId="0" fontId="7" fillId="0" borderId="0" xfId="0" applyFont="1" applyAlignment="1">
      <alignment horizontal="right" vertical="center"/>
    </xf>
    <xf numFmtId="0" fontId="12" fillId="0" borderId="9" xfId="0" applyFont="1" applyBorder="1" applyAlignment="1">
      <alignment horizontal="center" vertical="center"/>
    </xf>
    <xf numFmtId="0" fontId="7" fillId="0" borderId="15" xfId="0" applyFont="1" applyBorder="1" applyAlignment="1">
      <alignment horizontal="right" vertical="center"/>
    </xf>
    <xf numFmtId="0" fontId="6" fillId="3" borderId="9" xfId="0" applyFont="1" applyFill="1" applyBorder="1" applyAlignment="1">
      <alignment horizontal="center" vertical="center" wrapText="1"/>
    </xf>
    <xf numFmtId="1" fontId="3" fillId="3" borderId="10" xfId="0" applyNumberFormat="1" applyFont="1" applyFill="1" applyBorder="1" applyAlignment="1">
      <alignment horizontal="center" vertical="center"/>
    </xf>
    <xf numFmtId="0" fontId="3" fillId="6" borderId="9" xfId="0" applyFont="1" applyFill="1" applyBorder="1" applyAlignment="1">
      <alignment vertical="center"/>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xf>
    <xf numFmtId="0" fontId="7" fillId="0" borderId="15" xfId="0" applyFont="1" applyBorder="1" applyAlignment="1">
      <alignment horizontal="center"/>
    </xf>
    <xf numFmtId="0" fontId="7" fillId="0" borderId="15" xfId="0" applyFont="1" applyBorder="1" applyAlignment="1">
      <alignment horizontal="right"/>
    </xf>
    <xf numFmtId="0" fontId="3" fillId="0" borderId="9" xfId="0" applyFont="1" applyBorder="1" applyAlignment="1">
      <alignment horizontal="right"/>
    </xf>
    <xf numFmtId="0" fontId="7" fillId="0" borderId="0" xfId="0" applyFont="1" applyAlignment="1">
      <alignment horizontal="center"/>
    </xf>
    <xf numFmtId="0" fontId="7" fillId="0" borderId="0" xfId="0" applyFont="1" applyAlignment="1">
      <alignment horizontal="right"/>
    </xf>
    <xf numFmtId="1" fontId="3" fillId="0" borderId="13" xfId="0" quotePrefix="1" applyNumberFormat="1" applyFont="1" applyBorder="1" applyAlignment="1">
      <alignment horizontal="center" vertical="center"/>
    </xf>
    <xf numFmtId="0" fontId="6" fillId="3" borderId="10" xfId="0" applyFont="1" applyFill="1" applyBorder="1" applyAlignment="1">
      <alignment horizontal="center" vertical="center"/>
    </xf>
    <xf numFmtId="0" fontId="2" fillId="3" borderId="10" xfId="0" applyFont="1" applyFill="1" applyBorder="1" applyAlignment="1">
      <alignment horizontal="center" vertical="center"/>
    </xf>
    <xf numFmtId="1" fontId="3" fillId="0" borderId="13" xfId="0" quotePrefix="1" applyNumberFormat="1" applyFont="1" applyBorder="1" applyAlignment="1">
      <alignment horizontal="center" vertical="center" wrapText="1"/>
    </xf>
    <xf numFmtId="0" fontId="2" fillId="0" borderId="13" xfId="0" applyFont="1" applyBorder="1" applyAlignment="1">
      <alignment horizontal="center" vertical="center"/>
    </xf>
    <xf numFmtId="1" fontId="3" fillId="0" borderId="13"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horizontal="right" vertical="center"/>
    </xf>
    <xf numFmtId="1" fontId="3" fillId="0" borderId="9" xfId="0" applyNumberFormat="1" applyFont="1" applyBorder="1" applyAlignment="1">
      <alignment horizontal="center" vertical="center" wrapText="1"/>
    </xf>
    <xf numFmtId="1" fontId="7" fillId="0" borderId="0" xfId="0" applyNumberFormat="1" applyFont="1" applyAlignment="1">
      <alignment horizontal="right" vertical="center"/>
    </xf>
    <xf numFmtId="1" fontId="7" fillId="0" borderId="15" xfId="0" applyNumberFormat="1" applyFont="1" applyBorder="1" applyAlignment="1">
      <alignment horizontal="center" vertical="center"/>
    </xf>
    <xf numFmtId="1" fontId="7" fillId="0" borderId="15" xfId="0" applyNumberFormat="1" applyFont="1" applyBorder="1" applyAlignment="1">
      <alignment horizontal="right" vertical="center"/>
    </xf>
    <xf numFmtId="1" fontId="7" fillId="0" borderId="0" xfId="0" applyNumberFormat="1" applyFont="1" applyAlignment="1">
      <alignment horizontal="center" vertical="center"/>
    </xf>
    <xf numFmtId="1" fontId="3" fillId="0" borderId="9" xfId="0" quotePrefix="1" applyNumberFormat="1" applyFont="1" applyBorder="1" applyAlignment="1">
      <alignment horizontal="center" vertical="center"/>
    </xf>
    <xf numFmtId="1" fontId="2" fillId="0" borderId="15" xfId="0" applyNumberFormat="1" applyFont="1" applyBorder="1" applyAlignment="1">
      <alignment horizontal="center" vertical="center" wrapText="1"/>
    </xf>
    <xf numFmtId="1" fontId="2" fillId="0" borderId="15" xfId="0" applyNumberFormat="1" applyFont="1" applyBorder="1" applyAlignment="1">
      <alignment horizontal="right" vertical="center" wrapText="1"/>
    </xf>
    <xf numFmtId="1" fontId="2" fillId="0" borderId="0" xfId="0" applyNumberFormat="1" applyFont="1" applyAlignment="1">
      <alignment horizontal="center" vertical="center" wrapText="1"/>
    </xf>
    <xf numFmtId="1" fontId="2" fillId="0" borderId="0" xfId="0" applyNumberFormat="1" applyFont="1" applyAlignment="1">
      <alignment horizontal="right" vertical="center" wrapText="1"/>
    </xf>
    <xf numFmtId="0" fontId="13" fillId="0" borderId="0" xfId="0" applyFont="1" applyAlignment="1">
      <alignment vertical="top" wrapText="1"/>
    </xf>
    <xf numFmtId="1" fontId="3" fillId="0" borderId="0" xfId="0" quotePrefix="1" applyNumberFormat="1" applyFont="1" applyAlignment="1">
      <alignment vertical="center" wrapText="1"/>
    </xf>
    <xf numFmtId="0" fontId="3" fillId="0" borderId="2" xfId="0" applyFont="1" applyBorder="1" applyAlignment="1">
      <alignment horizontal="left" vertical="center"/>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0" borderId="17" xfId="0" applyFont="1" applyBorder="1"/>
    <xf numFmtId="0" fontId="7" fillId="0" borderId="17" xfId="0" applyFont="1" applyBorder="1" applyAlignment="1">
      <alignment horizontal="center"/>
    </xf>
    <xf numFmtId="1" fontId="6" fillId="0" borderId="9" xfId="1" applyNumberFormat="1" applyBorder="1" applyAlignment="1">
      <alignment horizontal="center" vertical="center"/>
    </xf>
    <xf numFmtId="0" fontId="3" fillId="0" borderId="10"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15" fillId="0" borderId="0" xfId="0" applyFont="1"/>
    <xf numFmtId="0" fontId="7" fillId="0" borderId="15" xfId="0" applyFont="1" applyBorder="1" applyAlignment="1">
      <alignment horizontal="center" vertical="center" wrapText="1"/>
    </xf>
    <xf numFmtId="0" fontId="7" fillId="0" borderId="15" xfId="0" applyFont="1" applyBorder="1" applyAlignment="1">
      <alignment horizontal="right" vertical="center" wrapText="1"/>
    </xf>
    <xf numFmtId="0" fontId="6" fillId="0" borderId="9" xfId="1" applyBorder="1" applyAlignment="1">
      <alignment horizontal="center"/>
    </xf>
    <xf numFmtId="0" fontId="6" fillId="0" borderId="9" xfId="1" applyBorder="1" applyAlignment="1">
      <alignment horizontal="center" wrapText="1"/>
    </xf>
    <xf numFmtId="0" fontId="6" fillId="0" borderId="10" xfId="1" applyBorder="1" applyAlignment="1">
      <alignment horizontal="center" vertical="center" wrapText="1"/>
    </xf>
    <xf numFmtId="1" fontId="6" fillId="0" borderId="9" xfId="1" quotePrefix="1" applyNumberFormat="1" applyBorder="1" applyAlignment="1">
      <alignment horizontal="center" vertical="center"/>
    </xf>
    <xf numFmtId="0" fontId="15" fillId="0" borderId="0" xfId="0" applyFont="1" applyAlignment="1">
      <alignment vertical="center"/>
    </xf>
    <xf numFmtId="0" fontId="3" fillId="0" borderId="9" xfId="0" quotePrefix="1" applyFont="1" applyBorder="1" applyAlignment="1">
      <alignment horizontal="center"/>
    </xf>
    <xf numFmtId="0" fontId="7" fillId="7" borderId="9" xfId="0" applyFont="1" applyFill="1" applyBorder="1" applyAlignment="1">
      <alignment horizontal="left" vertical="center" wrapText="1"/>
    </xf>
    <xf numFmtId="0" fontId="7" fillId="7" borderId="9"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2" xfId="0" applyFont="1" applyFill="1" applyBorder="1" applyAlignment="1">
      <alignment horizontal="left" vertical="center" wrapText="1"/>
    </xf>
    <xf numFmtId="0" fontId="3" fillId="0" borderId="16" xfId="0" applyFont="1" applyBorder="1" applyAlignment="1">
      <alignment horizontal="left" vertical="center"/>
    </xf>
    <xf numFmtId="0" fontId="3" fillId="0" borderId="9" xfId="0" applyFont="1" applyBorder="1" applyAlignment="1">
      <alignment vertical="top"/>
    </xf>
    <xf numFmtId="0" fontId="3" fillId="0" borderId="13" xfId="0" applyFont="1" applyBorder="1" applyAlignment="1">
      <alignment horizontal="center" vertical="center" wrapText="1"/>
    </xf>
    <xf numFmtId="0" fontId="6" fillId="0" borderId="1" xfId="0" applyFont="1" applyBorder="1" applyAlignment="1">
      <alignment vertical="center"/>
    </xf>
    <xf numFmtId="0" fontId="6" fillId="0" borderId="9" xfId="1" applyBorder="1" applyAlignment="1">
      <alignment horizontal="center" vertical="center"/>
    </xf>
    <xf numFmtId="0" fontId="7" fillId="0" borderId="15" xfId="0"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1" fontId="3" fillId="0" borderId="16" xfId="0" applyNumberFormat="1" applyFont="1" applyBorder="1" applyAlignment="1">
      <alignment horizontal="center" vertical="center"/>
    </xf>
    <xf numFmtId="0" fontId="6" fillId="0" borderId="0" xfId="0" applyFont="1" applyAlignment="1">
      <alignment horizontal="left" vertical="center"/>
    </xf>
    <xf numFmtId="0" fontId="3" fillId="0" borderId="9" xfId="0" applyFont="1" applyBorder="1" applyAlignment="1">
      <alignment horizontal="left" vertical="top"/>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3" fillId="0" borderId="9" xfId="0" applyFont="1" applyBorder="1" applyAlignment="1">
      <alignment horizontal="left"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9" xfId="0" applyFont="1" applyBorder="1" applyAlignment="1">
      <alignment horizontal="center" vertical="center"/>
    </xf>
    <xf numFmtId="0" fontId="6" fillId="0" borderId="9" xfId="0" applyFont="1" applyBorder="1" applyAlignment="1">
      <alignment horizontal="left" vertical="center"/>
    </xf>
    <xf numFmtId="0" fontId="7" fillId="7" borderId="9" xfId="0" applyFont="1" applyFill="1" applyBorder="1" applyAlignment="1">
      <alignment horizontal="center"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1" fontId="6" fillId="0" borderId="1" xfId="1" quotePrefix="1" applyNumberFormat="1" applyBorder="1" applyAlignment="1">
      <alignment horizontal="center" vertical="center"/>
    </xf>
    <xf numFmtId="1" fontId="6" fillId="0" borderId="3" xfId="1" quotePrefix="1" applyNumberFormat="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1" applyBorder="1" applyAlignment="1">
      <alignment horizontal="center" vertical="center"/>
    </xf>
    <xf numFmtId="0" fontId="6" fillId="0" borderId="10" xfId="1" applyBorder="1" applyAlignment="1">
      <alignment horizontal="center" vertical="center"/>
    </xf>
    <xf numFmtId="1" fontId="6" fillId="0" borderId="9" xfId="1" quotePrefix="1" applyNumberFormat="1" applyBorder="1" applyAlignment="1">
      <alignment horizontal="center" vertical="center"/>
    </xf>
    <xf numFmtId="1" fontId="6" fillId="0" borderId="4" xfId="1" quotePrefix="1" applyNumberFormat="1" applyBorder="1" applyAlignment="1">
      <alignment horizontal="center" vertical="center"/>
    </xf>
    <xf numFmtId="1" fontId="6" fillId="0" borderId="5" xfId="1" quotePrefix="1" applyNumberFormat="1" applyBorder="1" applyAlignment="1">
      <alignment horizontal="center" vertical="center"/>
    </xf>
    <xf numFmtId="1" fontId="6" fillId="0" borderId="7" xfId="1" quotePrefix="1" applyNumberFormat="1" applyBorder="1" applyAlignment="1">
      <alignment horizontal="center" vertical="center"/>
    </xf>
    <xf numFmtId="1" fontId="6" fillId="0" borderId="8" xfId="1" quotePrefix="1" applyNumberForma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2" fillId="6" borderId="6" xfId="0" applyNumberFormat="1" applyFont="1" applyFill="1" applyBorder="1" applyAlignment="1">
      <alignment horizontal="center" vertical="center" wrapText="1"/>
    </xf>
    <xf numFmtId="164" fontId="2" fillId="6" borderId="10"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2" xfId="0" applyFont="1" applyFill="1" applyBorder="1" applyAlignment="1">
      <alignment horizontal="center" vertical="center"/>
    </xf>
    <xf numFmtId="1" fontId="2" fillId="3" borderId="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0" xfId="0" applyFont="1" applyFill="1" applyBorder="1" applyAlignment="1">
      <alignment horizontal="center" vertical="center" wrapText="1"/>
    </xf>
    <xf numFmtId="1" fontId="2" fillId="7" borderId="6" xfId="0" applyNumberFormat="1" applyFont="1" applyFill="1" applyBorder="1" applyAlignment="1">
      <alignment horizontal="right" vertical="center" wrapText="1"/>
    </xf>
    <xf numFmtId="1" fontId="2" fillId="7" borderId="10" xfId="0" applyNumberFormat="1" applyFont="1" applyFill="1" applyBorder="1" applyAlignment="1">
      <alignment horizontal="right" vertical="center" wrapText="1"/>
    </xf>
    <xf numFmtId="0" fontId="2" fillId="7" borderId="1" xfId="0" applyFont="1" applyFill="1" applyBorder="1" applyAlignment="1">
      <alignment horizontal="center" vertical="center"/>
    </xf>
    <xf numFmtId="0" fontId="2" fillId="7" borderId="3" xfId="0" applyFont="1" applyFill="1" applyBorder="1" applyAlignment="1">
      <alignment horizontal="center" vertical="center"/>
    </xf>
    <xf numFmtId="1" fontId="2" fillId="3" borderId="1" xfId="0" applyNumberFormat="1" applyFont="1" applyFill="1" applyBorder="1" applyAlignment="1">
      <alignment horizontal="center" vertical="center"/>
    </xf>
    <xf numFmtId="1" fontId="2" fillId="3" borderId="2" xfId="0" applyNumberFormat="1" applyFont="1" applyFill="1" applyBorder="1" applyAlignment="1">
      <alignment horizontal="center" vertical="center"/>
    </xf>
    <xf numFmtId="1" fontId="2" fillId="3" borderId="3" xfId="0" applyNumberFormat="1" applyFont="1" applyFill="1" applyBorder="1" applyAlignment="1">
      <alignment horizontal="center" vertical="center"/>
    </xf>
    <xf numFmtId="0" fontId="2" fillId="7" borderId="4" xfId="0" applyFont="1" applyFill="1" applyBorder="1" applyAlignment="1">
      <alignment horizontal="left" vertical="center"/>
    </xf>
    <xf numFmtId="0" fontId="2" fillId="7" borderId="5" xfId="0" applyFont="1" applyFill="1" applyBorder="1" applyAlignment="1">
      <alignment horizontal="left" vertical="center"/>
    </xf>
    <xf numFmtId="0" fontId="2" fillId="7" borderId="7" xfId="0" applyFont="1" applyFill="1" applyBorder="1" applyAlignment="1">
      <alignment horizontal="left" vertical="center"/>
    </xf>
    <xf numFmtId="0" fontId="2" fillId="7" borderId="8" xfId="0" applyFont="1" applyFill="1" applyBorder="1" applyAlignment="1">
      <alignment horizontal="left" vertical="center"/>
    </xf>
    <xf numFmtId="1" fontId="2" fillId="7" borderId="6" xfId="0" applyNumberFormat="1" applyFont="1" applyFill="1" applyBorder="1" applyAlignment="1">
      <alignment horizontal="center" vertical="center" wrapText="1"/>
    </xf>
    <xf numFmtId="1" fontId="2" fillId="7" borderId="10"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6" fillId="0" borderId="6" xfId="1" applyBorder="1" applyAlignment="1">
      <alignment horizontal="center"/>
    </xf>
    <xf numFmtId="0" fontId="6" fillId="0" borderId="10" xfId="1" applyBorder="1" applyAlignment="1">
      <alignment horizontal="center"/>
    </xf>
    <xf numFmtId="0" fontId="3" fillId="0" borderId="6" xfId="0" quotePrefix="1"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quotePrefix="1"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 fontId="3" fillId="0" borderId="1" xfId="0" quotePrefix="1" applyNumberFormat="1" applyFont="1" applyBorder="1" applyAlignment="1">
      <alignment horizontal="center" vertical="center"/>
    </xf>
    <xf numFmtId="1" fontId="3" fillId="0" borderId="3" xfId="0" quotePrefix="1" applyNumberFormat="1" applyFont="1" applyBorder="1" applyAlignment="1">
      <alignment horizontal="center" vertical="center"/>
    </xf>
    <xf numFmtId="0" fontId="3" fillId="0" borderId="1" xfId="0" quotePrefix="1" applyFont="1" applyBorder="1" applyAlignment="1">
      <alignment horizontal="center" vertical="center"/>
    </xf>
    <xf numFmtId="0" fontId="3" fillId="0" borderId="3" xfId="0" quotePrefix="1" applyFont="1" applyBorder="1" applyAlignment="1">
      <alignment horizontal="center" vertical="center"/>
    </xf>
    <xf numFmtId="0" fontId="6" fillId="0" borderId="1" xfId="0" applyFont="1" applyBorder="1" applyAlignment="1">
      <alignment horizontal="left" vertical="top"/>
    </xf>
    <xf numFmtId="0" fontId="6" fillId="0" borderId="3" xfId="0" applyFont="1" applyBorder="1" applyAlignment="1">
      <alignment horizontal="left" vertical="top"/>
    </xf>
    <xf numFmtId="0" fontId="6" fillId="0" borderId="9"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3" fillId="0" borderId="5" xfId="0" quotePrefix="1" applyFont="1" applyBorder="1" applyAlignment="1">
      <alignment horizontal="center" vertical="center"/>
    </xf>
    <xf numFmtId="0" fontId="3" fillId="0" borderId="8" xfId="0" quotePrefix="1" applyFont="1" applyBorder="1" applyAlignment="1">
      <alignment horizontal="center"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1" fontId="3" fillId="0" borderId="1" xfId="0" quotePrefix="1"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9" xfId="0" quotePrefix="1" applyFont="1" applyBorder="1" applyAlignment="1">
      <alignment horizontal="center" vertical="center"/>
    </xf>
    <xf numFmtId="1" fontId="3" fillId="0" borderId="4" xfId="0" quotePrefix="1" applyNumberFormat="1" applyFont="1" applyBorder="1" applyAlignment="1">
      <alignment horizontal="center" vertical="center" wrapText="1"/>
    </xf>
    <xf numFmtId="1" fontId="3" fillId="0" borderId="5" xfId="0" quotePrefix="1" applyNumberFormat="1" applyFont="1" applyBorder="1" applyAlignment="1">
      <alignment horizontal="center" vertical="center" wrapText="1"/>
    </xf>
    <xf numFmtId="1" fontId="3" fillId="0" borderId="7" xfId="0" quotePrefix="1" applyNumberFormat="1" applyFont="1" applyBorder="1" applyAlignment="1">
      <alignment horizontal="center" vertical="center" wrapText="1"/>
    </xf>
    <xf numFmtId="1" fontId="3" fillId="0" borderId="8" xfId="0" quotePrefix="1" applyNumberFormat="1" applyFont="1" applyBorder="1" applyAlignment="1">
      <alignment horizontal="center" vertical="center" wrapText="1"/>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1" fontId="3" fillId="0" borderId="4" xfId="0" quotePrefix="1" applyNumberFormat="1" applyFont="1" applyBorder="1" applyAlignment="1">
      <alignment horizontal="center" vertical="center"/>
    </xf>
    <xf numFmtId="1" fontId="3" fillId="0" borderId="5" xfId="0" quotePrefix="1"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3" fillId="0" borderId="10" xfId="0" quotePrefix="1" applyFont="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6" fontId="3" fillId="0" borderId="5" xfId="0" quotePrefix="1" applyNumberFormat="1" applyFont="1" applyBorder="1" applyAlignment="1">
      <alignment horizontal="center" vertical="center"/>
    </xf>
    <xf numFmtId="1" fontId="3" fillId="0" borderId="7" xfId="0" quotePrefix="1" applyNumberFormat="1" applyFont="1" applyBorder="1" applyAlignment="1">
      <alignment horizontal="center" vertical="center"/>
    </xf>
    <xf numFmtId="1" fontId="3" fillId="0" borderId="8" xfId="0" quotePrefix="1"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3" xfId="0" applyFont="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6" fillId="0" borderId="1" xfId="0" applyFont="1" applyBorder="1" applyAlignment="1">
      <alignment horizontal="left"/>
    </xf>
    <xf numFmtId="0" fontId="6"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vertical="center"/>
    </xf>
    <xf numFmtId="17" fontId="3" fillId="0" borderId="4" xfId="0" quotePrefix="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6" xfId="0" applyFont="1" applyBorder="1" applyAlignment="1">
      <alignment horizontal="left" vertical="center"/>
    </xf>
    <xf numFmtId="0" fontId="6" fillId="0" borderId="13" xfId="0" applyFont="1" applyBorder="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6" fontId="3" fillId="0" borderId="4" xfId="0" quotePrefix="1" applyNumberFormat="1" applyFont="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7" xfId="0" quotePrefix="1" applyFont="1" applyBorder="1" applyAlignment="1">
      <alignment horizontal="center" vertical="center"/>
    </xf>
  </cellXfs>
  <cellStyles count="2">
    <cellStyle name="Normal" xfId="0" builtinId="0"/>
    <cellStyle name="Normal 3" xfId="1" xr:uid="{4155F3D1-1A33-4214-8DBE-C620FACB8E87}"/>
  </cellStyles>
  <dxfs count="0"/>
  <tableStyles count="0" defaultTableStyle="TableStyleMedium2" defaultPivotStyle="PivotStyleLight16"/>
  <colors>
    <mruColors>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30"/>
  <sheetViews>
    <sheetView workbookViewId="0"/>
  </sheetViews>
  <sheetFormatPr defaultRowHeight="12.75" x14ac:dyDescent="0.25"/>
  <cols>
    <col min="1" max="1" width="2.28515625" style="23" customWidth="1"/>
    <col min="2" max="2" width="13.28515625" style="23" customWidth="1"/>
    <col min="3" max="3" width="6" style="23" customWidth="1"/>
    <col min="4" max="4" width="12.42578125" style="27" customWidth="1"/>
    <col min="5" max="5" width="13" style="33" customWidth="1"/>
    <col min="6" max="6" width="8.5703125" style="23" customWidth="1"/>
    <col min="7" max="7" width="15.28515625" style="23" customWidth="1"/>
    <col min="8" max="8" width="10" style="23" customWidth="1"/>
    <col min="9" max="9" width="17.28515625" style="33" customWidth="1"/>
    <col min="10" max="10" width="14.5703125" style="33" customWidth="1"/>
    <col min="11" max="11" width="13.7109375" style="33" customWidth="1"/>
    <col min="12" max="12" width="8.85546875" style="23" customWidth="1"/>
    <col min="13" max="13" width="9.140625" style="23"/>
    <col min="14" max="14" width="7.28515625" style="23" customWidth="1"/>
    <col min="15" max="15" width="3.85546875" style="23" customWidth="1"/>
    <col min="16" max="16" width="2" style="23" customWidth="1"/>
    <col min="17" max="17" width="5.85546875" style="23" customWidth="1"/>
    <col min="18" max="18" width="7.28515625" style="44" customWidth="1"/>
    <col min="19" max="19" width="2" style="23" customWidth="1"/>
    <col min="20" max="20" width="7" style="23" customWidth="1"/>
    <col min="21" max="21" width="7.5703125" style="23" customWidth="1"/>
    <col min="22" max="22" width="7.42578125" style="23" customWidth="1"/>
    <col min="23" max="23" width="8.28515625" style="23" customWidth="1"/>
    <col min="24" max="24" width="7.5703125" style="23" customWidth="1"/>
    <col min="25" max="25" width="7.7109375" style="23" customWidth="1"/>
    <col min="26" max="263" width="9.140625" style="23"/>
    <col min="264" max="264" width="1.28515625" style="23" customWidth="1"/>
    <col min="265" max="265" width="15.42578125" style="23" customWidth="1"/>
    <col min="266" max="266" width="14.5703125" style="23" customWidth="1"/>
    <col min="267" max="267" width="14.85546875" style="23" customWidth="1"/>
    <col min="268" max="268" width="15.28515625" style="23" customWidth="1"/>
    <col min="269" max="269" width="9.7109375" style="23" customWidth="1"/>
    <col min="270" max="270" width="10" style="23" customWidth="1"/>
    <col min="271" max="271" width="9.85546875" style="23" customWidth="1"/>
    <col min="272" max="272" width="8.85546875" style="23" customWidth="1"/>
    <col min="273" max="273" width="9.140625" style="23"/>
    <col min="274" max="274" width="7.28515625" style="23" customWidth="1"/>
    <col min="275" max="275" width="8.42578125" style="23" customWidth="1"/>
    <col min="276" max="276" width="2" style="23" customWidth="1"/>
    <col min="277" max="278" width="8" style="23" customWidth="1"/>
    <col min="279" max="279" width="8.42578125" style="23" customWidth="1"/>
    <col min="280" max="281" width="8.5703125" style="23" customWidth="1"/>
    <col min="282" max="519" width="9.140625" style="23"/>
    <col min="520" max="520" width="1.28515625" style="23" customWidth="1"/>
    <col min="521" max="521" width="15.42578125" style="23" customWidth="1"/>
    <col min="522" max="522" width="14.5703125" style="23" customWidth="1"/>
    <col min="523" max="523" width="14.85546875" style="23" customWidth="1"/>
    <col min="524" max="524" width="15.28515625" style="23" customWidth="1"/>
    <col min="525" max="525" width="9.7109375" style="23" customWidth="1"/>
    <col min="526" max="526" width="10" style="23" customWidth="1"/>
    <col min="527" max="527" width="9.85546875" style="23" customWidth="1"/>
    <col min="528" max="528" width="8.85546875" style="23" customWidth="1"/>
    <col min="529" max="529" width="9.140625" style="23"/>
    <col min="530" max="530" width="7.28515625" style="23" customWidth="1"/>
    <col min="531" max="531" width="8.42578125" style="23" customWidth="1"/>
    <col min="532" max="532" width="2" style="23" customWidth="1"/>
    <col min="533" max="534" width="8" style="23" customWidth="1"/>
    <col min="535" max="535" width="8.42578125" style="23" customWidth="1"/>
    <col min="536" max="537" width="8.5703125" style="23" customWidth="1"/>
    <col min="538" max="775" width="9.140625" style="23"/>
    <col min="776" max="776" width="1.28515625" style="23" customWidth="1"/>
    <col min="777" max="777" width="15.42578125" style="23" customWidth="1"/>
    <col min="778" max="778" width="14.5703125" style="23" customWidth="1"/>
    <col min="779" max="779" width="14.85546875" style="23" customWidth="1"/>
    <col min="780" max="780" width="15.28515625" style="23" customWidth="1"/>
    <col min="781" max="781" width="9.7109375" style="23" customWidth="1"/>
    <col min="782" max="782" width="10" style="23" customWidth="1"/>
    <col min="783" max="783" width="9.85546875" style="23" customWidth="1"/>
    <col min="784" max="784" width="8.85546875" style="23" customWidth="1"/>
    <col min="785" max="785" width="9.140625" style="23"/>
    <col min="786" max="786" width="7.28515625" style="23" customWidth="1"/>
    <col min="787" max="787" width="8.42578125" style="23" customWidth="1"/>
    <col min="788" max="788" width="2" style="23" customWidth="1"/>
    <col min="789" max="790" width="8" style="23" customWidth="1"/>
    <col min="791" max="791" width="8.42578125" style="23" customWidth="1"/>
    <col min="792" max="793" width="8.5703125" style="23" customWidth="1"/>
    <col min="794" max="1031" width="9.140625" style="23"/>
    <col min="1032" max="1032" width="1.28515625" style="23" customWidth="1"/>
    <col min="1033" max="1033" width="15.42578125" style="23" customWidth="1"/>
    <col min="1034" max="1034" width="14.5703125" style="23" customWidth="1"/>
    <col min="1035" max="1035" width="14.85546875" style="23" customWidth="1"/>
    <col min="1036" max="1036" width="15.28515625" style="23" customWidth="1"/>
    <col min="1037" max="1037" width="9.7109375" style="23" customWidth="1"/>
    <col min="1038" max="1038" width="10" style="23" customWidth="1"/>
    <col min="1039" max="1039" width="9.85546875" style="23" customWidth="1"/>
    <col min="1040" max="1040" width="8.85546875" style="23" customWidth="1"/>
    <col min="1041" max="1041" width="9.140625" style="23"/>
    <col min="1042" max="1042" width="7.28515625" style="23" customWidth="1"/>
    <col min="1043" max="1043" width="8.42578125" style="23" customWidth="1"/>
    <col min="1044" max="1044" width="2" style="23" customWidth="1"/>
    <col min="1045" max="1046" width="8" style="23" customWidth="1"/>
    <col min="1047" max="1047" width="8.42578125" style="23" customWidth="1"/>
    <col min="1048" max="1049" width="8.5703125" style="23" customWidth="1"/>
    <col min="1050" max="1287" width="9.140625" style="23"/>
    <col min="1288" max="1288" width="1.28515625" style="23" customWidth="1"/>
    <col min="1289" max="1289" width="15.42578125" style="23" customWidth="1"/>
    <col min="1290" max="1290" width="14.5703125" style="23" customWidth="1"/>
    <col min="1291" max="1291" width="14.85546875" style="23" customWidth="1"/>
    <col min="1292" max="1292" width="15.28515625" style="23" customWidth="1"/>
    <col min="1293" max="1293" width="9.7109375" style="23" customWidth="1"/>
    <col min="1294" max="1294" width="10" style="23" customWidth="1"/>
    <col min="1295" max="1295" width="9.85546875" style="23" customWidth="1"/>
    <col min="1296" max="1296" width="8.85546875" style="23" customWidth="1"/>
    <col min="1297" max="1297" width="9.140625" style="23"/>
    <col min="1298" max="1298" width="7.28515625" style="23" customWidth="1"/>
    <col min="1299" max="1299" width="8.42578125" style="23" customWidth="1"/>
    <col min="1300" max="1300" width="2" style="23" customWidth="1"/>
    <col min="1301" max="1302" width="8" style="23" customWidth="1"/>
    <col min="1303" max="1303" width="8.42578125" style="23" customWidth="1"/>
    <col min="1304" max="1305" width="8.5703125" style="23" customWidth="1"/>
    <col min="1306" max="1543" width="9.140625" style="23"/>
    <col min="1544" max="1544" width="1.28515625" style="23" customWidth="1"/>
    <col min="1545" max="1545" width="15.42578125" style="23" customWidth="1"/>
    <col min="1546" max="1546" width="14.5703125" style="23" customWidth="1"/>
    <col min="1547" max="1547" width="14.85546875" style="23" customWidth="1"/>
    <col min="1548" max="1548" width="15.28515625" style="23" customWidth="1"/>
    <col min="1549" max="1549" width="9.7109375" style="23" customWidth="1"/>
    <col min="1550" max="1550" width="10" style="23" customWidth="1"/>
    <col min="1551" max="1551" width="9.85546875" style="23" customWidth="1"/>
    <col min="1552" max="1552" width="8.85546875" style="23" customWidth="1"/>
    <col min="1553" max="1553" width="9.140625" style="23"/>
    <col min="1554" max="1554" width="7.28515625" style="23" customWidth="1"/>
    <col min="1555" max="1555" width="8.42578125" style="23" customWidth="1"/>
    <col min="1556" max="1556" width="2" style="23" customWidth="1"/>
    <col min="1557" max="1558" width="8" style="23" customWidth="1"/>
    <col min="1559" max="1559" width="8.42578125" style="23" customWidth="1"/>
    <col min="1560" max="1561" width="8.5703125" style="23" customWidth="1"/>
    <col min="1562" max="1799" width="9.140625" style="23"/>
    <col min="1800" max="1800" width="1.28515625" style="23" customWidth="1"/>
    <col min="1801" max="1801" width="15.42578125" style="23" customWidth="1"/>
    <col min="1802" max="1802" width="14.5703125" style="23" customWidth="1"/>
    <col min="1803" max="1803" width="14.85546875" style="23" customWidth="1"/>
    <col min="1804" max="1804" width="15.28515625" style="23" customWidth="1"/>
    <col min="1805" max="1805" width="9.7109375" style="23" customWidth="1"/>
    <col min="1806" max="1806" width="10" style="23" customWidth="1"/>
    <col min="1807" max="1807" width="9.85546875" style="23" customWidth="1"/>
    <col min="1808" max="1808" width="8.85546875" style="23" customWidth="1"/>
    <col min="1809" max="1809" width="9.140625" style="23"/>
    <col min="1810" max="1810" width="7.28515625" style="23" customWidth="1"/>
    <col min="1811" max="1811" width="8.42578125" style="23" customWidth="1"/>
    <col min="1812" max="1812" width="2" style="23" customWidth="1"/>
    <col min="1813" max="1814" width="8" style="23" customWidth="1"/>
    <col min="1815" max="1815" width="8.42578125" style="23" customWidth="1"/>
    <col min="1816" max="1817" width="8.5703125" style="23" customWidth="1"/>
    <col min="1818" max="2055" width="9.140625" style="23"/>
    <col min="2056" max="2056" width="1.28515625" style="23" customWidth="1"/>
    <col min="2057" max="2057" width="15.42578125" style="23" customWidth="1"/>
    <col min="2058" max="2058" width="14.5703125" style="23" customWidth="1"/>
    <col min="2059" max="2059" width="14.85546875" style="23" customWidth="1"/>
    <col min="2060" max="2060" width="15.28515625" style="23" customWidth="1"/>
    <col min="2061" max="2061" width="9.7109375" style="23" customWidth="1"/>
    <col min="2062" max="2062" width="10" style="23" customWidth="1"/>
    <col min="2063" max="2063" width="9.85546875" style="23" customWidth="1"/>
    <col min="2064" max="2064" width="8.85546875" style="23" customWidth="1"/>
    <col min="2065" max="2065" width="9.140625" style="23"/>
    <col min="2066" max="2066" width="7.28515625" style="23" customWidth="1"/>
    <col min="2067" max="2067" width="8.42578125" style="23" customWidth="1"/>
    <col min="2068" max="2068" width="2" style="23" customWidth="1"/>
    <col min="2069" max="2070" width="8" style="23" customWidth="1"/>
    <col min="2071" max="2071" width="8.42578125" style="23" customWidth="1"/>
    <col min="2072" max="2073" width="8.5703125" style="23" customWidth="1"/>
    <col min="2074" max="2311" width="9.140625" style="23"/>
    <col min="2312" max="2312" width="1.28515625" style="23" customWidth="1"/>
    <col min="2313" max="2313" width="15.42578125" style="23" customWidth="1"/>
    <col min="2314" max="2314" width="14.5703125" style="23" customWidth="1"/>
    <col min="2315" max="2315" width="14.85546875" style="23" customWidth="1"/>
    <col min="2316" max="2316" width="15.28515625" style="23" customWidth="1"/>
    <col min="2317" max="2317" width="9.7109375" style="23" customWidth="1"/>
    <col min="2318" max="2318" width="10" style="23" customWidth="1"/>
    <col min="2319" max="2319" width="9.85546875" style="23" customWidth="1"/>
    <col min="2320" max="2320" width="8.85546875" style="23" customWidth="1"/>
    <col min="2321" max="2321" width="9.140625" style="23"/>
    <col min="2322" max="2322" width="7.28515625" style="23" customWidth="1"/>
    <col min="2323" max="2323" width="8.42578125" style="23" customWidth="1"/>
    <col min="2324" max="2324" width="2" style="23" customWidth="1"/>
    <col min="2325" max="2326" width="8" style="23" customWidth="1"/>
    <col min="2327" max="2327" width="8.42578125" style="23" customWidth="1"/>
    <col min="2328" max="2329" width="8.5703125" style="23" customWidth="1"/>
    <col min="2330" max="2567" width="9.140625" style="23"/>
    <col min="2568" max="2568" width="1.28515625" style="23" customWidth="1"/>
    <col min="2569" max="2569" width="15.42578125" style="23" customWidth="1"/>
    <col min="2570" max="2570" width="14.5703125" style="23" customWidth="1"/>
    <col min="2571" max="2571" width="14.85546875" style="23" customWidth="1"/>
    <col min="2572" max="2572" width="15.28515625" style="23" customWidth="1"/>
    <col min="2573" max="2573" width="9.7109375" style="23" customWidth="1"/>
    <col min="2574" max="2574" width="10" style="23" customWidth="1"/>
    <col min="2575" max="2575" width="9.85546875" style="23" customWidth="1"/>
    <col min="2576" max="2576" width="8.85546875" style="23" customWidth="1"/>
    <col min="2577" max="2577" width="9.140625" style="23"/>
    <col min="2578" max="2578" width="7.28515625" style="23" customWidth="1"/>
    <col min="2579" max="2579" width="8.42578125" style="23" customWidth="1"/>
    <col min="2580" max="2580" width="2" style="23" customWidth="1"/>
    <col min="2581" max="2582" width="8" style="23" customWidth="1"/>
    <col min="2583" max="2583" width="8.42578125" style="23" customWidth="1"/>
    <col min="2584" max="2585" width="8.5703125" style="23" customWidth="1"/>
    <col min="2586" max="2823" width="9.140625" style="23"/>
    <col min="2824" max="2824" width="1.28515625" style="23" customWidth="1"/>
    <col min="2825" max="2825" width="15.42578125" style="23" customWidth="1"/>
    <col min="2826" max="2826" width="14.5703125" style="23" customWidth="1"/>
    <col min="2827" max="2827" width="14.85546875" style="23" customWidth="1"/>
    <col min="2828" max="2828" width="15.28515625" style="23" customWidth="1"/>
    <col min="2829" max="2829" width="9.7109375" style="23" customWidth="1"/>
    <col min="2830" max="2830" width="10" style="23" customWidth="1"/>
    <col min="2831" max="2831" width="9.85546875" style="23" customWidth="1"/>
    <col min="2832" max="2832" width="8.85546875" style="23" customWidth="1"/>
    <col min="2833" max="2833" width="9.140625" style="23"/>
    <col min="2834" max="2834" width="7.28515625" style="23" customWidth="1"/>
    <col min="2835" max="2835" width="8.42578125" style="23" customWidth="1"/>
    <col min="2836" max="2836" width="2" style="23" customWidth="1"/>
    <col min="2837" max="2838" width="8" style="23" customWidth="1"/>
    <col min="2839" max="2839" width="8.42578125" style="23" customWidth="1"/>
    <col min="2840" max="2841" width="8.5703125" style="23" customWidth="1"/>
    <col min="2842" max="3079" width="9.140625" style="23"/>
    <col min="3080" max="3080" width="1.28515625" style="23" customWidth="1"/>
    <col min="3081" max="3081" width="15.42578125" style="23" customWidth="1"/>
    <col min="3082" max="3082" width="14.5703125" style="23" customWidth="1"/>
    <col min="3083" max="3083" width="14.85546875" style="23" customWidth="1"/>
    <col min="3084" max="3084" width="15.28515625" style="23" customWidth="1"/>
    <col min="3085" max="3085" width="9.7109375" style="23" customWidth="1"/>
    <col min="3086" max="3086" width="10" style="23" customWidth="1"/>
    <col min="3087" max="3087" width="9.85546875" style="23" customWidth="1"/>
    <col min="3088" max="3088" width="8.85546875" style="23" customWidth="1"/>
    <col min="3089" max="3089" width="9.140625" style="23"/>
    <col min="3090" max="3090" width="7.28515625" style="23" customWidth="1"/>
    <col min="3091" max="3091" width="8.42578125" style="23" customWidth="1"/>
    <col min="3092" max="3092" width="2" style="23" customWidth="1"/>
    <col min="3093" max="3094" width="8" style="23" customWidth="1"/>
    <col min="3095" max="3095" width="8.42578125" style="23" customWidth="1"/>
    <col min="3096" max="3097" width="8.5703125" style="23" customWidth="1"/>
    <col min="3098" max="3335" width="9.140625" style="23"/>
    <col min="3336" max="3336" width="1.28515625" style="23" customWidth="1"/>
    <col min="3337" max="3337" width="15.42578125" style="23" customWidth="1"/>
    <col min="3338" max="3338" width="14.5703125" style="23" customWidth="1"/>
    <col min="3339" max="3339" width="14.85546875" style="23" customWidth="1"/>
    <col min="3340" max="3340" width="15.28515625" style="23" customWidth="1"/>
    <col min="3341" max="3341" width="9.7109375" style="23" customWidth="1"/>
    <col min="3342" max="3342" width="10" style="23" customWidth="1"/>
    <col min="3343" max="3343" width="9.85546875" style="23" customWidth="1"/>
    <col min="3344" max="3344" width="8.85546875" style="23" customWidth="1"/>
    <col min="3345" max="3345" width="9.140625" style="23"/>
    <col min="3346" max="3346" width="7.28515625" style="23" customWidth="1"/>
    <col min="3347" max="3347" width="8.42578125" style="23" customWidth="1"/>
    <col min="3348" max="3348" width="2" style="23" customWidth="1"/>
    <col min="3349" max="3350" width="8" style="23" customWidth="1"/>
    <col min="3351" max="3351" width="8.42578125" style="23" customWidth="1"/>
    <col min="3352" max="3353" width="8.5703125" style="23" customWidth="1"/>
    <col min="3354" max="3591" width="9.140625" style="23"/>
    <col min="3592" max="3592" width="1.28515625" style="23" customWidth="1"/>
    <col min="3593" max="3593" width="15.42578125" style="23" customWidth="1"/>
    <col min="3594" max="3594" width="14.5703125" style="23" customWidth="1"/>
    <col min="3595" max="3595" width="14.85546875" style="23" customWidth="1"/>
    <col min="3596" max="3596" width="15.28515625" style="23" customWidth="1"/>
    <col min="3597" max="3597" width="9.7109375" style="23" customWidth="1"/>
    <col min="3598" max="3598" width="10" style="23" customWidth="1"/>
    <col min="3599" max="3599" width="9.85546875" style="23" customWidth="1"/>
    <col min="3600" max="3600" width="8.85546875" style="23" customWidth="1"/>
    <col min="3601" max="3601" width="9.140625" style="23"/>
    <col min="3602" max="3602" width="7.28515625" style="23" customWidth="1"/>
    <col min="3603" max="3603" width="8.42578125" style="23" customWidth="1"/>
    <col min="3604" max="3604" width="2" style="23" customWidth="1"/>
    <col min="3605" max="3606" width="8" style="23" customWidth="1"/>
    <col min="3607" max="3607" width="8.42578125" style="23" customWidth="1"/>
    <col min="3608" max="3609" width="8.5703125" style="23" customWidth="1"/>
    <col min="3610" max="3847" width="9.140625" style="23"/>
    <col min="3848" max="3848" width="1.28515625" style="23" customWidth="1"/>
    <col min="3849" max="3849" width="15.42578125" style="23" customWidth="1"/>
    <col min="3850" max="3850" width="14.5703125" style="23" customWidth="1"/>
    <col min="3851" max="3851" width="14.85546875" style="23" customWidth="1"/>
    <col min="3852" max="3852" width="15.28515625" style="23" customWidth="1"/>
    <col min="3853" max="3853" width="9.7109375" style="23" customWidth="1"/>
    <col min="3854" max="3854" width="10" style="23" customWidth="1"/>
    <col min="3855" max="3855" width="9.85546875" style="23" customWidth="1"/>
    <col min="3856" max="3856" width="8.85546875" style="23" customWidth="1"/>
    <col min="3857" max="3857" width="9.140625" style="23"/>
    <col min="3858" max="3858" width="7.28515625" style="23" customWidth="1"/>
    <col min="3859" max="3859" width="8.42578125" style="23" customWidth="1"/>
    <col min="3860" max="3860" width="2" style="23" customWidth="1"/>
    <col min="3861" max="3862" width="8" style="23" customWidth="1"/>
    <col min="3863" max="3863" width="8.42578125" style="23" customWidth="1"/>
    <col min="3864" max="3865" width="8.5703125" style="23" customWidth="1"/>
    <col min="3866" max="4103" width="9.140625" style="23"/>
    <col min="4104" max="4104" width="1.28515625" style="23" customWidth="1"/>
    <col min="4105" max="4105" width="15.42578125" style="23" customWidth="1"/>
    <col min="4106" max="4106" width="14.5703125" style="23" customWidth="1"/>
    <col min="4107" max="4107" width="14.85546875" style="23" customWidth="1"/>
    <col min="4108" max="4108" width="15.28515625" style="23" customWidth="1"/>
    <col min="4109" max="4109" width="9.7109375" style="23" customWidth="1"/>
    <col min="4110" max="4110" width="10" style="23" customWidth="1"/>
    <col min="4111" max="4111" width="9.85546875" style="23" customWidth="1"/>
    <col min="4112" max="4112" width="8.85546875" style="23" customWidth="1"/>
    <col min="4113" max="4113" width="9.140625" style="23"/>
    <col min="4114" max="4114" width="7.28515625" style="23" customWidth="1"/>
    <col min="4115" max="4115" width="8.42578125" style="23" customWidth="1"/>
    <col min="4116" max="4116" width="2" style="23" customWidth="1"/>
    <col min="4117" max="4118" width="8" style="23" customWidth="1"/>
    <col min="4119" max="4119" width="8.42578125" style="23" customWidth="1"/>
    <col min="4120" max="4121" width="8.5703125" style="23" customWidth="1"/>
    <col min="4122" max="4359" width="9.140625" style="23"/>
    <col min="4360" max="4360" width="1.28515625" style="23" customWidth="1"/>
    <col min="4361" max="4361" width="15.42578125" style="23" customWidth="1"/>
    <col min="4362" max="4362" width="14.5703125" style="23" customWidth="1"/>
    <col min="4363" max="4363" width="14.85546875" style="23" customWidth="1"/>
    <col min="4364" max="4364" width="15.28515625" style="23" customWidth="1"/>
    <col min="4365" max="4365" width="9.7109375" style="23" customWidth="1"/>
    <col min="4366" max="4366" width="10" style="23" customWidth="1"/>
    <col min="4367" max="4367" width="9.85546875" style="23" customWidth="1"/>
    <col min="4368" max="4368" width="8.85546875" style="23" customWidth="1"/>
    <col min="4369" max="4369" width="9.140625" style="23"/>
    <col min="4370" max="4370" width="7.28515625" style="23" customWidth="1"/>
    <col min="4371" max="4371" width="8.42578125" style="23" customWidth="1"/>
    <col min="4372" max="4372" width="2" style="23" customWidth="1"/>
    <col min="4373" max="4374" width="8" style="23" customWidth="1"/>
    <col min="4375" max="4375" width="8.42578125" style="23" customWidth="1"/>
    <col min="4376" max="4377" width="8.5703125" style="23" customWidth="1"/>
    <col min="4378" max="4615" width="9.140625" style="23"/>
    <col min="4616" max="4616" width="1.28515625" style="23" customWidth="1"/>
    <col min="4617" max="4617" width="15.42578125" style="23" customWidth="1"/>
    <col min="4618" max="4618" width="14.5703125" style="23" customWidth="1"/>
    <col min="4619" max="4619" width="14.85546875" style="23" customWidth="1"/>
    <col min="4620" max="4620" width="15.28515625" style="23" customWidth="1"/>
    <col min="4621" max="4621" width="9.7109375" style="23" customWidth="1"/>
    <col min="4622" max="4622" width="10" style="23" customWidth="1"/>
    <col min="4623" max="4623" width="9.85546875" style="23" customWidth="1"/>
    <col min="4624" max="4624" width="8.85546875" style="23" customWidth="1"/>
    <col min="4625" max="4625" width="9.140625" style="23"/>
    <col min="4626" max="4626" width="7.28515625" style="23" customWidth="1"/>
    <col min="4627" max="4627" width="8.42578125" style="23" customWidth="1"/>
    <col min="4628" max="4628" width="2" style="23" customWidth="1"/>
    <col min="4629" max="4630" width="8" style="23" customWidth="1"/>
    <col min="4631" max="4631" width="8.42578125" style="23" customWidth="1"/>
    <col min="4632" max="4633" width="8.5703125" style="23" customWidth="1"/>
    <col min="4634" max="4871" width="9.140625" style="23"/>
    <col min="4872" max="4872" width="1.28515625" style="23" customWidth="1"/>
    <col min="4873" max="4873" width="15.42578125" style="23" customWidth="1"/>
    <col min="4874" max="4874" width="14.5703125" style="23" customWidth="1"/>
    <col min="4875" max="4875" width="14.85546875" style="23" customWidth="1"/>
    <col min="4876" max="4876" width="15.28515625" style="23" customWidth="1"/>
    <col min="4877" max="4877" width="9.7109375" style="23" customWidth="1"/>
    <col min="4878" max="4878" width="10" style="23" customWidth="1"/>
    <col min="4879" max="4879" width="9.85546875" style="23" customWidth="1"/>
    <col min="4880" max="4880" width="8.85546875" style="23" customWidth="1"/>
    <col min="4881" max="4881" width="9.140625" style="23"/>
    <col min="4882" max="4882" width="7.28515625" style="23" customWidth="1"/>
    <col min="4883" max="4883" width="8.42578125" style="23" customWidth="1"/>
    <col min="4884" max="4884" width="2" style="23" customWidth="1"/>
    <col min="4885" max="4886" width="8" style="23" customWidth="1"/>
    <col min="4887" max="4887" width="8.42578125" style="23" customWidth="1"/>
    <col min="4888" max="4889" width="8.5703125" style="23" customWidth="1"/>
    <col min="4890" max="5127" width="9.140625" style="23"/>
    <col min="5128" max="5128" width="1.28515625" style="23" customWidth="1"/>
    <col min="5129" max="5129" width="15.42578125" style="23" customWidth="1"/>
    <col min="5130" max="5130" width="14.5703125" style="23" customWidth="1"/>
    <col min="5131" max="5131" width="14.85546875" style="23" customWidth="1"/>
    <col min="5132" max="5132" width="15.28515625" style="23" customWidth="1"/>
    <col min="5133" max="5133" width="9.7109375" style="23" customWidth="1"/>
    <col min="5134" max="5134" width="10" style="23" customWidth="1"/>
    <col min="5135" max="5135" width="9.85546875" style="23" customWidth="1"/>
    <col min="5136" max="5136" width="8.85546875" style="23" customWidth="1"/>
    <col min="5137" max="5137" width="9.140625" style="23"/>
    <col min="5138" max="5138" width="7.28515625" style="23" customWidth="1"/>
    <col min="5139" max="5139" width="8.42578125" style="23" customWidth="1"/>
    <col min="5140" max="5140" width="2" style="23" customWidth="1"/>
    <col min="5141" max="5142" width="8" style="23" customWidth="1"/>
    <col min="5143" max="5143" width="8.42578125" style="23" customWidth="1"/>
    <col min="5144" max="5145" width="8.5703125" style="23" customWidth="1"/>
    <col min="5146" max="5383" width="9.140625" style="23"/>
    <col min="5384" max="5384" width="1.28515625" style="23" customWidth="1"/>
    <col min="5385" max="5385" width="15.42578125" style="23" customWidth="1"/>
    <col min="5386" max="5386" width="14.5703125" style="23" customWidth="1"/>
    <col min="5387" max="5387" width="14.85546875" style="23" customWidth="1"/>
    <col min="5388" max="5388" width="15.28515625" style="23" customWidth="1"/>
    <col min="5389" max="5389" width="9.7109375" style="23" customWidth="1"/>
    <col min="5390" max="5390" width="10" style="23" customWidth="1"/>
    <col min="5391" max="5391" width="9.85546875" style="23" customWidth="1"/>
    <col min="5392" max="5392" width="8.85546875" style="23" customWidth="1"/>
    <col min="5393" max="5393" width="9.140625" style="23"/>
    <col min="5394" max="5394" width="7.28515625" style="23" customWidth="1"/>
    <col min="5395" max="5395" width="8.42578125" style="23" customWidth="1"/>
    <col min="5396" max="5396" width="2" style="23" customWidth="1"/>
    <col min="5397" max="5398" width="8" style="23" customWidth="1"/>
    <col min="5399" max="5399" width="8.42578125" style="23" customWidth="1"/>
    <col min="5400" max="5401" width="8.5703125" style="23" customWidth="1"/>
    <col min="5402" max="5639" width="9.140625" style="23"/>
    <col min="5640" max="5640" width="1.28515625" style="23" customWidth="1"/>
    <col min="5641" max="5641" width="15.42578125" style="23" customWidth="1"/>
    <col min="5642" max="5642" width="14.5703125" style="23" customWidth="1"/>
    <col min="5643" max="5643" width="14.85546875" style="23" customWidth="1"/>
    <col min="5644" max="5644" width="15.28515625" style="23" customWidth="1"/>
    <col min="5645" max="5645" width="9.7109375" style="23" customWidth="1"/>
    <col min="5646" max="5646" width="10" style="23" customWidth="1"/>
    <col min="5647" max="5647" width="9.85546875" style="23" customWidth="1"/>
    <col min="5648" max="5648" width="8.85546875" style="23" customWidth="1"/>
    <col min="5649" max="5649" width="9.140625" style="23"/>
    <col min="5650" max="5650" width="7.28515625" style="23" customWidth="1"/>
    <col min="5651" max="5651" width="8.42578125" style="23" customWidth="1"/>
    <col min="5652" max="5652" width="2" style="23" customWidth="1"/>
    <col min="5653" max="5654" width="8" style="23" customWidth="1"/>
    <col min="5655" max="5655" width="8.42578125" style="23" customWidth="1"/>
    <col min="5656" max="5657" width="8.5703125" style="23" customWidth="1"/>
    <col min="5658" max="5895" width="9.140625" style="23"/>
    <col min="5896" max="5896" width="1.28515625" style="23" customWidth="1"/>
    <col min="5897" max="5897" width="15.42578125" style="23" customWidth="1"/>
    <col min="5898" max="5898" width="14.5703125" style="23" customWidth="1"/>
    <col min="5899" max="5899" width="14.85546875" style="23" customWidth="1"/>
    <col min="5900" max="5900" width="15.28515625" style="23" customWidth="1"/>
    <col min="5901" max="5901" width="9.7109375" style="23" customWidth="1"/>
    <col min="5902" max="5902" width="10" style="23" customWidth="1"/>
    <col min="5903" max="5903" width="9.85546875" style="23" customWidth="1"/>
    <col min="5904" max="5904" width="8.85546875" style="23" customWidth="1"/>
    <col min="5905" max="5905" width="9.140625" style="23"/>
    <col min="5906" max="5906" width="7.28515625" style="23" customWidth="1"/>
    <col min="5907" max="5907" width="8.42578125" style="23" customWidth="1"/>
    <col min="5908" max="5908" width="2" style="23" customWidth="1"/>
    <col min="5909" max="5910" width="8" style="23" customWidth="1"/>
    <col min="5911" max="5911" width="8.42578125" style="23" customWidth="1"/>
    <col min="5912" max="5913" width="8.5703125" style="23" customWidth="1"/>
    <col min="5914" max="6151" width="9.140625" style="23"/>
    <col min="6152" max="6152" width="1.28515625" style="23" customWidth="1"/>
    <col min="6153" max="6153" width="15.42578125" style="23" customWidth="1"/>
    <col min="6154" max="6154" width="14.5703125" style="23" customWidth="1"/>
    <col min="6155" max="6155" width="14.85546875" style="23" customWidth="1"/>
    <col min="6156" max="6156" width="15.28515625" style="23" customWidth="1"/>
    <col min="6157" max="6157" width="9.7109375" style="23" customWidth="1"/>
    <col min="6158" max="6158" width="10" style="23" customWidth="1"/>
    <col min="6159" max="6159" width="9.85546875" style="23" customWidth="1"/>
    <col min="6160" max="6160" width="8.85546875" style="23" customWidth="1"/>
    <col min="6161" max="6161" width="9.140625" style="23"/>
    <col min="6162" max="6162" width="7.28515625" style="23" customWidth="1"/>
    <col min="6163" max="6163" width="8.42578125" style="23" customWidth="1"/>
    <col min="6164" max="6164" width="2" style="23" customWidth="1"/>
    <col min="6165" max="6166" width="8" style="23" customWidth="1"/>
    <col min="6167" max="6167" width="8.42578125" style="23" customWidth="1"/>
    <col min="6168" max="6169" width="8.5703125" style="23" customWidth="1"/>
    <col min="6170" max="6407" width="9.140625" style="23"/>
    <col min="6408" max="6408" width="1.28515625" style="23" customWidth="1"/>
    <col min="6409" max="6409" width="15.42578125" style="23" customWidth="1"/>
    <col min="6410" max="6410" width="14.5703125" style="23" customWidth="1"/>
    <col min="6411" max="6411" width="14.85546875" style="23" customWidth="1"/>
    <col min="6412" max="6412" width="15.28515625" style="23" customWidth="1"/>
    <col min="6413" max="6413" width="9.7109375" style="23" customWidth="1"/>
    <col min="6414" max="6414" width="10" style="23" customWidth="1"/>
    <col min="6415" max="6415" width="9.85546875" style="23" customWidth="1"/>
    <col min="6416" max="6416" width="8.85546875" style="23" customWidth="1"/>
    <col min="6417" max="6417" width="9.140625" style="23"/>
    <col min="6418" max="6418" width="7.28515625" style="23" customWidth="1"/>
    <col min="6419" max="6419" width="8.42578125" style="23" customWidth="1"/>
    <col min="6420" max="6420" width="2" style="23" customWidth="1"/>
    <col min="6421" max="6422" width="8" style="23" customWidth="1"/>
    <col min="6423" max="6423" width="8.42578125" style="23" customWidth="1"/>
    <col min="6424" max="6425" width="8.5703125" style="23" customWidth="1"/>
    <col min="6426" max="6663" width="9.140625" style="23"/>
    <col min="6664" max="6664" width="1.28515625" style="23" customWidth="1"/>
    <col min="6665" max="6665" width="15.42578125" style="23" customWidth="1"/>
    <col min="6666" max="6666" width="14.5703125" style="23" customWidth="1"/>
    <col min="6667" max="6667" width="14.85546875" style="23" customWidth="1"/>
    <col min="6668" max="6668" width="15.28515625" style="23" customWidth="1"/>
    <col min="6669" max="6669" width="9.7109375" style="23" customWidth="1"/>
    <col min="6670" max="6670" width="10" style="23" customWidth="1"/>
    <col min="6671" max="6671" width="9.85546875" style="23" customWidth="1"/>
    <col min="6672" max="6672" width="8.85546875" style="23" customWidth="1"/>
    <col min="6673" max="6673" width="9.140625" style="23"/>
    <col min="6674" max="6674" width="7.28515625" style="23" customWidth="1"/>
    <col min="6675" max="6675" width="8.42578125" style="23" customWidth="1"/>
    <col min="6676" max="6676" width="2" style="23" customWidth="1"/>
    <col min="6677" max="6678" width="8" style="23" customWidth="1"/>
    <col min="6679" max="6679" width="8.42578125" style="23" customWidth="1"/>
    <col min="6680" max="6681" width="8.5703125" style="23" customWidth="1"/>
    <col min="6682" max="6919" width="9.140625" style="23"/>
    <col min="6920" max="6920" width="1.28515625" style="23" customWidth="1"/>
    <col min="6921" max="6921" width="15.42578125" style="23" customWidth="1"/>
    <col min="6922" max="6922" width="14.5703125" style="23" customWidth="1"/>
    <col min="6923" max="6923" width="14.85546875" style="23" customWidth="1"/>
    <col min="6924" max="6924" width="15.28515625" style="23" customWidth="1"/>
    <col min="6925" max="6925" width="9.7109375" style="23" customWidth="1"/>
    <col min="6926" max="6926" width="10" style="23" customWidth="1"/>
    <col min="6927" max="6927" width="9.85546875" style="23" customWidth="1"/>
    <col min="6928" max="6928" width="8.85546875" style="23" customWidth="1"/>
    <col min="6929" max="6929" width="9.140625" style="23"/>
    <col min="6930" max="6930" width="7.28515625" style="23" customWidth="1"/>
    <col min="6931" max="6931" width="8.42578125" style="23" customWidth="1"/>
    <col min="6932" max="6932" width="2" style="23" customWidth="1"/>
    <col min="6933" max="6934" width="8" style="23" customWidth="1"/>
    <col min="6935" max="6935" width="8.42578125" style="23" customWidth="1"/>
    <col min="6936" max="6937" width="8.5703125" style="23" customWidth="1"/>
    <col min="6938" max="7175" width="9.140625" style="23"/>
    <col min="7176" max="7176" width="1.28515625" style="23" customWidth="1"/>
    <col min="7177" max="7177" width="15.42578125" style="23" customWidth="1"/>
    <col min="7178" max="7178" width="14.5703125" style="23" customWidth="1"/>
    <col min="7179" max="7179" width="14.85546875" style="23" customWidth="1"/>
    <col min="7180" max="7180" width="15.28515625" style="23" customWidth="1"/>
    <col min="7181" max="7181" width="9.7109375" style="23" customWidth="1"/>
    <col min="7182" max="7182" width="10" style="23" customWidth="1"/>
    <col min="7183" max="7183" width="9.85546875" style="23" customWidth="1"/>
    <col min="7184" max="7184" width="8.85546875" style="23" customWidth="1"/>
    <col min="7185" max="7185" width="9.140625" style="23"/>
    <col min="7186" max="7186" width="7.28515625" style="23" customWidth="1"/>
    <col min="7187" max="7187" width="8.42578125" style="23" customWidth="1"/>
    <col min="7188" max="7188" width="2" style="23" customWidth="1"/>
    <col min="7189" max="7190" width="8" style="23" customWidth="1"/>
    <col min="7191" max="7191" width="8.42578125" style="23" customWidth="1"/>
    <col min="7192" max="7193" width="8.5703125" style="23" customWidth="1"/>
    <col min="7194" max="7431" width="9.140625" style="23"/>
    <col min="7432" max="7432" width="1.28515625" style="23" customWidth="1"/>
    <col min="7433" max="7433" width="15.42578125" style="23" customWidth="1"/>
    <col min="7434" max="7434" width="14.5703125" style="23" customWidth="1"/>
    <col min="7435" max="7435" width="14.85546875" style="23" customWidth="1"/>
    <col min="7436" max="7436" width="15.28515625" style="23" customWidth="1"/>
    <col min="7437" max="7437" width="9.7109375" style="23" customWidth="1"/>
    <col min="7438" max="7438" width="10" style="23" customWidth="1"/>
    <col min="7439" max="7439" width="9.85546875" style="23" customWidth="1"/>
    <col min="7440" max="7440" width="8.85546875" style="23" customWidth="1"/>
    <col min="7441" max="7441" width="9.140625" style="23"/>
    <col min="7442" max="7442" width="7.28515625" style="23" customWidth="1"/>
    <col min="7443" max="7443" width="8.42578125" style="23" customWidth="1"/>
    <col min="7444" max="7444" width="2" style="23" customWidth="1"/>
    <col min="7445" max="7446" width="8" style="23" customWidth="1"/>
    <col min="7447" max="7447" width="8.42578125" style="23" customWidth="1"/>
    <col min="7448" max="7449" width="8.5703125" style="23" customWidth="1"/>
    <col min="7450" max="7687" width="9.140625" style="23"/>
    <col min="7688" max="7688" width="1.28515625" style="23" customWidth="1"/>
    <col min="7689" max="7689" width="15.42578125" style="23" customWidth="1"/>
    <col min="7690" max="7690" width="14.5703125" style="23" customWidth="1"/>
    <col min="7691" max="7691" width="14.85546875" style="23" customWidth="1"/>
    <col min="7692" max="7692" width="15.28515625" style="23" customWidth="1"/>
    <col min="7693" max="7693" width="9.7109375" style="23" customWidth="1"/>
    <col min="7694" max="7694" width="10" style="23" customWidth="1"/>
    <col min="7695" max="7695" width="9.85546875" style="23" customWidth="1"/>
    <col min="7696" max="7696" width="8.85546875" style="23" customWidth="1"/>
    <col min="7697" max="7697" width="9.140625" style="23"/>
    <col min="7698" max="7698" width="7.28515625" style="23" customWidth="1"/>
    <col min="7699" max="7699" width="8.42578125" style="23" customWidth="1"/>
    <col min="7700" max="7700" width="2" style="23" customWidth="1"/>
    <col min="7701" max="7702" width="8" style="23" customWidth="1"/>
    <col min="7703" max="7703" width="8.42578125" style="23" customWidth="1"/>
    <col min="7704" max="7705" width="8.5703125" style="23" customWidth="1"/>
    <col min="7706" max="7943" width="9.140625" style="23"/>
    <col min="7944" max="7944" width="1.28515625" style="23" customWidth="1"/>
    <col min="7945" max="7945" width="15.42578125" style="23" customWidth="1"/>
    <col min="7946" max="7946" width="14.5703125" style="23" customWidth="1"/>
    <col min="7947" max="7947" width="14.85546875" style="23" customWidth="1"/>
    <col min="7948" max="7948" width="15.28515625" style="23" customWidth="1"/>
    <col min="7949" max="7949" width="9.7109375" style="23" customWidth="1"/>
    <col min="7950" max="7950" width="10" style="23" customWidth="1"/>
    <col min="7951" max="7951" width="9.85546875" style="23" customWidth="1"/>
    <col min="7952" max="7952" width="8.85546875" style="23" customWidth="1"/>
    <col min="7953" max="7953" width="9.140625" style="23"/>
    <col min="7954" max="7954" width="7.28515625" style="23" customWidth="1"/>
    <col min="7955" max="7955" width="8.42578125" style="23" customWidth="1"/>
    <col min="7956" max="7956" width="2" style="23" customWidth="1"/>
    <col min="7957" max="7958" width="8" style="23" customWidth="1"/>
    <col min="7959" max="7959" width="8.42578125" style="23" customWidth="1"/>
    <col min="7960" max="7961" width="8.5703125" style="23" customWidth="1"/>
    <col min="7962" max="8199" width="9.140625" style="23"/>
    <col min="8200" max="8200" width="1.28515625" style="23" customWidth="1"/>
    <col min="8201" max="8201" width="15.42578125" style="23" customWidth="1"/>
    <col min="8202" max="8202" width="14.5703125" style="23" customWidth="1"/>
    <col min="8203" max="8203" width="14.85546875" style="23" customWidth="1"/>
    <col min="8204" max="8204" width="15.28515625" style="23" customWidth="1"/>
    <col min="8205" max="8205" width="9.7109375" style="23" customWidth="1"/>
    <col min="8206" max="8206" width="10" style="23" customWidth="1"/>
    <col min="8207" max="8207" width="9.85546875" style="23" customWidth="1"/>
    <col min="8208" max="8208" width="8.85546875" style="23" customWidth="1"/>
    <col min="8209" max="8209" width="9.140625" style="23"/>
    <col min="8210" max="8210" width="7.28515625" style="23" customWidth="1"/>
    <col min="8211" max="8211" width="8.42578125" style="23" customWidth="1"/>
    <col min="8212" max="8212" width="2" style="23" customWidth="1"/>
    <col min="8213" max="8214" width="8" style="23" customWidth="1"/>
    <col min="8215" max="8215" width="8.42578125" style="23" customWidth="1"/>
    <col min="8216" max="8217" width="8.5703125" style="23" customWidth="1"/>
    <col min="8218" max="8455" width="9.140625" style="23"/>
    <col min="8456" max="8456" width="1.28515625" style="23" customWidth="1"/>
    <col min="8457" max="8457" width="15.42578125" style="23" customWidth="1"/>
    <col min="8458" max="8458" width="14.5703125" style="23" customWidth="1"/>
    <col min="8459" max="8459" width="14.85546875" style="23" customWidth="1"/>
    <col min="8460" max="8460" width="15.28515625" style="23" customWidth="1"/>
    <col min="8461" max="8461" width="9.7109375" style="23" customWidth="1"/>
    <col min="8462" max="8462" width="10" style="23" customWidth="1"/>
    <col min="8463" max="8463" width="9.85546875" style="23" customWidth="1"/>
    <col min="8464" max="8464" width="8.85546875" style="23" customWidth="1"/>
    <col min="8465" max="8465" width="9.140625" style="23"/>
    <col min="8466" max="8466" width="7.28515625" style="23" customWidth="1"/>
    <col min="8467" max="8467" width="8.42578125" style="23" customWidth="1"/>
    <col min="8468" max="8468" width="2" style="23" customWidth="1"/>
    <col min="8469" max="8470" width="8" style="23" customWidth="1"/>
    <col min="8471" max="8471" width="8.42578125" style="23" customWidth="1"/>
    <col min="8472" max="8473" width="8.5703125" style="23" customWidth="1"/>
    <col min="8474" max="8711" width="9.140625" style="23"/>
    <col min="8712" max="8712" width="1.28515625" style="23" customWidth="1"/>
    <col min="8713" max="8713" width="15.42578125" style="23" customWidth="1"/>
    <col min="8714" max="8714" width="14.5703125" style="23" customWidth="1"/>
    <col min="8715" max="8715" width="14.85546875" style="23" customWidth="1"/>
    <col min="8716" max="8716" width="15.28515625" style="23" customWidth="1"/>
    <col min="8717" max="8717" width="9.7109375" style="23" customWidth="1"/>
    <col min="8718" max="8718" width="10" style="23" customWidth="1"/>
    <col min="8719" max="8719" width="9.85546875" style="23" customWidth="1"/>
    <col min="8720" max="8720" width="8.85546875" style="23" customWidth="1"/>
    <col min="8721" max="8721" width="9.140625" style="23"/>
    <col min="8722" max="8722" width="7.28515625" style="23" customWidth="1"/>
    <col min="8723" max="8723" width="8.42578125" style="23" customWidth="1"/>
    <col min="8724" max="8724" width="2" style="23" customWidth="1"/>
    <col min="8725" max="8726" width="8" style="23" customWidth="1"/>
    <col min="8727" max="8727" width="8.42578125" style="23" customWidth="1"/>
    <col min="8728" max="8729" width="8.5703125" style="23" customWidth="1"/>
    <col min="8730" max="8967" width="9.140625" style="23"/>
    <col min="8968" max="8968" width="1.28515625" style="23" customWidth="1"/>
    <col min="8969" max="8969" width="15.42578125" style="23" customWidth="1"/>
    <col min="8970" max="8970" width="14.5703125" style="23" customWidth="1"/>
    <col min="8971" max="8971" width="14.85546875" style="23" customWidth="1"/>
    <col min="8972" max="8972" width="15.28515625" style="23" customWidth="1"/>
    <col min="8973" max="8973" width="9.7109375" style="23" customWidth="1"/>
    <col min="8974" max="8974" width="10" style="23" customWidth="1"/>
    <col min="8975" max="8975" width="9.85546875" style="23" customWidth="1"/>
    <col min="8976" max="8976" width="8.85546875" style="23" customWidth="1"/>
    <col min="8977" max="8977" width="9.140625" style="23"/>
    <col min="8978" max="8978" width="7.28515625" style="23" customWidth="1"/>
    <col min="8979" max="8979" width="8.42578125" style="23" customWidth="1"/>
    <col min="8980" max="8980" width="2" style="23" customWidth="1"/>
    <col min="8981" max="8982" width="8" style="23" customWidth="1"/>
    <col min="8983" max="8983" width="8.42578125" style="23" customWidth="1"/>
    <col min="8984" max="8985" width="8.5703125" style="23" customWidth="1"/>
    <col min="8986" max="9223" width="9.140625" style="23"/>
    <col min="9224" max="9224" width="1.28515625" style="23" customWidth="1"/>
    <col min="9225" max="9225" width="15.42578125" style="23" customWidth="1"/>
    <col min="9226" max="9226" width="14.5703125" style="23" customWidth="1"/>
    <col min="9227" max="9227" width="14.85546875" style="23" customWidth="1"/>
    <col min="9228" max="9228" width="15.28515625" style="23" customWidth="1"/>
    <col min="9229" max="9229" width="9.7109375" style="23" customWidth="1"/>
    <col min="9230" max="9230" width="10" style="23" customWidth="1"/>
    <col min="9231" max="9231" width="9.85546875" style="23" customWidth="1"/>
    <col min="9232" max="9232" width="8.85546875" style="23" customWidth="1"/>
    <col min="9233" max="9233" width="9.140625" style="23"/>
    <col min="9234" max="9234" width="7.28515625" style="23" customWidth="1"/>
    <col min="9235" max="9235" width="8.42578125" style="23" customWidth="1"/>
    <col min="9236" max="9236" width="2" style="23" customWidth="1"/>
    <col min="9237" max="9238" width="8" style="23" customWidth="1"/>
    <col min="9239" max="9239" width="8.42578125" style="23" customWidth="1"/>
    <col min="9240" max="9241" width="8.5703125" style="23" customWidth="1"/>
    <col min="9242" max="9479" width="9.140625" style="23"/>
    <col min="9480" max="9480" width="1.28515625" style="23" customWidth="1"/>
    <col min="9481" max="9481" width="15.42578125" style="23" customWidth="1"/>
    <col min="9482" max="9482" width="14.5703125" style="23" customWidth="1"/>
    <col min="9483" max="9483" width="14.85546875" style="23" customWidth="1"/>
    <col min="9484" max="9484" width="15.28515625" style="23" customWidth="1"/>
    <col min="9485" max="9485" width="9.7109375" style="23" customWidth="1"/>
    <col min="9486" max="9486" width="10" style="23" customWidth="1"/>
    <col min="9487" max="9487" width="9.85546875" style="23" customWidth="1"/>
    <col min="9488" max="9488" width="8.85546875" style="23" customWidth="1"/>
    <col min="9489" max="9489" width="9.140625" style="23"/>
    <col min="9490" max="9490" width="7.28515625" style="23" customWidth="1"/>
    <col min="9491" max="9491" width="8.42578125" style="23" customWidth="1"/>
    <col min="9492" max="9492" width="2" style="23" customWidth="1"/>
    <col min="9493" max="9494" width="8" style="23" customWidth="1"/>
    <col min="9495" max="9495" width="8.42578125" style="23" customWidth="1"/>
    <col min="9496" max="9497" width="8.5703125" style="23" customWidth="1"/>
    <col min="9498" max="9735" width="9.140625" style="23"/>
    <col min="9736" max="9736" width="1.28515625" style="23" customWidth="1"/>
    <col min="9737" max="9737" width="15.42578125" style="23" customWidth="1"/>
    <col min="9738" max="9738" width="14.5703125" style="23" customWidth="1"/>
    <col min="9739" max="9739" width="14.85546875" style="23" customWidth="1"/>
    <col min="9740" max="9740" width="15.28515625" style="23" customWidth="1"/>
    <col min="9741" max="9741" width="9.7109375" style="23" customWidth="1"/>
    <col min="9742" max="9742" width="10" style="23" customWidth="1"/>
    <col min="9743" max="9743" width="9.85546875" style="23" customWidth="1"/>
    <col min="9744" max="9744" width="8.85546875" style="23" customWidth="1"/>
    <col min="9745" max="9745" width="9.140625" style="23"/>
    <col min="9746" max="9746" width="7.28515625" style="23" customWidth="1"/>
    <col min="9747" max="9747" width="8.42578125" style="23" customWidth="1"/>
    <col min="9748" max="9748" width="2" style="23" customWidth="1"/>
    <col min="9749" max="9750" width="8" style="23" customWidth="1"/>
    <col min="9751" max="9751" width="8.42578125" style="23" customWidth="1"/>
    <col min="9752" max="9753" width="8.5703125" style="23" customWidth="1"/>
    <col min="9754" max="9991" width="9.140625" style="23"/>
    <col min="9992" max="9992" width="1.28515625" style="23" customWidth="1"/>
    <col min="9993" max="9993" width="15.42578125" style="23" customWidth="1"/>
    <col min="9994" max="9994" width="14.5703125" style="23" customWidth="1"/>
    <col min="9995" max="9995" width="14.85546875" style="23" customWidth="1"/>
    <col min="9996" max="9996" width="15.28515625" style="23" customWidth="1"/>
    <col min="9997" max="9997" width="9.7109375" style="23" customWidth="1"/>
    <col min="9998" max="9998" width="10" style="23" customWidth="1"/>
    <col min="9999" max="9999" width="9.85546875" style="23" customWidth="1"/>
    <col min="10000" max="10000" width="8.85546875" style="23" customWidth="1"/>
    <col min="10001" max="10001" width="9.140625" style="23"/>
    <col min="10002" max="10002" width="7.28515625" style="23" customWidth="1"/>
    <col min="10003" max="10003" width="8.42578125" style="23" customWidth="1"/>
    <col min="10004" max="10004" width="2" style="23" customWidth="1"/>
    <col min="10005" max="10006" width="8" style="23" customWidth="1"/>
    <col min="10007" max="10007" width="8.42578125" style="23" customWidth="1"/>
    <col min="10008" max="10009" width="8.5703125" style="23" customWidth="1"/>
    <col min="10010" max="10247" width="9.140625" style="23"/>
    <col min="10248" max="10248" width="1.28515625" style="23" customWidth="1"/>
    <col min="10249" max="10249" width="15.42578125" style="23" customWidth="1"/>
    <col min="10250" max="10250" width="14.5703125" style="23" customWidth="1"/>
    <col min="10251" max="10251" width="14.85546875" style="23" customWidth="1"/>
    <col min="10252" max="10252" width="15.28515625" style="23" customWidth="1"/>
    <col min="10253" max="10253" width="9.7109375" style="23" customWidth="1"/>
    <col min="10254" max="10254" width="10" style="23" customWidth="1"/>
    <col min="10255" max="10255" width="9.85546875" style="23" customWidth="1"/>
    <col min="10256" max="10256" width="8.85546875" style="23" customWidth="1"/>
    <col min="10257" max="10257" width="9.140625" style="23"/>
    <col min="10258" max="10258" width="7.28515625" style="23" customWidth="1"/>
    <col min="10259" max="10259" width="8.42578125" style="23" customWidth="1"/>
    <col min="10260" max="10260" width="2" style="23" customWidth="1"/>
    <col min="10261" max="10262" width="8" style="23" customWidth="1"/>
    <col min="10263" max="10263" width="8.42578125" style="23" customWidth="1"/>
    <col min="10264" max="10265" width="8.5703125" style="23" customWidth="1"/>
    <col min="10266" max="10503" width="9.140625" style="23"/>
    <col min="10504" max="10504" width="1.28515625" style="23" customWidth="1"/>
    <col min="10505" max="10505" width="15.42578125" style="23" customWidth="1"/>
    <col min="10506" max="10506" width="14.5703125" style="23" customWidth="1"/>
    <col min="10507" max="10507" width="14.85546875" style="23" customWidth="1"/>
    <col min="10508" max="10508" width="15.28515625" style="23" customWidth="1"/>
    <col min="10509" max="10509" width="9.7109375" style="23" customWidth="1"/>
    <col min="10510" max="10510" width="10" style="23" customWidth="1"/>
    <col min="10511" max="10511" width="9.85546875" style="23" customWidth="1"/>
    <col min="10512" max="10512" width="8.85546875" style="23" customWidth="1"/>
    <col min="10513" max="10513" width="9.140625" style="23"/>
    <col min="10514" max="10514" width="7.28515625" style="23" customWidth="1"/>
    <col min="10515" max="10515" width="8.42578125" style="23" customWidth="1"/>
    <col min="10516" max="10516" width="2" style="23" customWidth="1"/>
    <col min="10517" max="10518" width="8" style="23" customWidth="1"/>
    <col min="10519" max="10519" width="8.42578125" style="23" customWidth="1"/>
    <col min="10520" max="10521" width="8.5703125" style="23" customWidth="1"/>
    <col min="10522" max="10759" width="9.140625" style="23"/>
    <col min="10760" max="10760" width="1.28515625" style="23" customWidth="1"/>
    <col min="10761" max="10761" width="15.42578125" style="23" customWidth="1"/>
    <col min="10762" max="10762" width="14.5703125" style="23" customWidth="1"/>
    <col min="10763" max="10763" width="14.85546875" style="23" customWidth="1"/>
    <col min="10764" max="10764" width="15.28515625" style="23" customWidth="1"/>
    <col min="10765" max="10765" width="9.7109375" style="23" customWidth="1"/>
    <col min="10766" max="10766" width="10" style="23" customWidth="1"/>
    <col min="10767" max="10767" width="9.85546875" style="23" customWidth="1"/>
    <col min="10768" max="10768" width="8.85546875" style="23" customWidth="1"/>
    <col min="10769" max="10769" width="9.140625" style="23"/>
    <col min="10770" max="10770" width="7.28515625" style="23" customWidth="1"/>
    <col min="10771" max="10771" width="8.42578125" style="23" customWidth="1"/>
    <col min="10772" max="10772" width="2" style="23" customWidth="1"/>
    <col min="10773" max="10774" width="8" style="23" customWidth="1"/>
    <col min="10775" max="10775" width="8.42578125" style="23" customWidth="1"/>
    <col min="10776" max="10777" width="8.5703125" style="23" customWidth="1"/>
    <col min="10778" max="11015" width="9.140625" style="23"/>
    <col min="11016" max="11016" width="1.28515625" style="23" customWidth="1"/>
    <col min="11017" max="11017" width="15.42578125" style="23" customWidth="1"/>
    <col min="11018" max="11018" width="14.5703125" style="23" customWidth="1"/>
    <col min="11019" max="11019" width="14.85546875" style="23" customWidth="1"/>
    <col min="11020" max="11020" width="15.28515625" style="23" customWidth="1"/>
    <col min="11021" max="11021" width="9.7109375" style="23" customWidth="1"/>
    <col min="11022" max="11022" width="10" style="23" customWidth="1"/>
    <col min="11023" max="11023" width="9.85546875" style="23" customWidth="1"/>
    <col min="11024" max="11024" width="8.85546875" style="23" customWidth="1"/>
    <col min="11025" max="11025" width="9.140625" style="23"/>
    <col min="11026" max="11026" width="7.28515625" style="23" customWidth="1"/>
    <col min="11027" max="11027" width="8.42578125" style="23" customWidth="1"/>
    <col min="11028" max="11028" width="2" style="23" customWidth="1"/>
    <col min="11029" max="11030" width="8" style="23" customWidth="1"/>
    <col min="11031" max="11031" width="8.42578125" style="23" customWidth="1"/>
    <col min="11032" max="11033" width="8.5703125" style="23" customWidth="1"/>
    <col min="11034" max="11271" width="9.140625" style="23"/>
    <col min="11272" max="11272" width="1.28515625" style="23" customWidth="1"/>
    <col min="11273" max="11273" width="15.42578125" style="23" customWidth="1"/>
    <col min="11274" max="11274" width="14.5703125" style="23" customWidth="1"/>
    <col min="11275" max="11275" width="14.85546875" style="23" customWidth="1"/>
    <col min="11276" max="11276" width="15.28515625" style="23" customWidth="1"/>
    <col min="11277" max="11277" width="9.7109375" style="23" customWidth="1"/>
    <col min="11278" max="11278" width="10" style="23" customWidth="1"/>
    <col min="11279" max="11279" width="9.85546875" style="23" customWidth="1"/>
    <col min="11280" max="11280" width="8.85546875" style="23" customWidth="1"/>
    <col min="11281" max="11281" width="9.140625" style="23"/>
    <col min="11282" max="11282" width="7.28515625" style="23" customWidth="1"/>
    <col min="11283" max="11283" width="8.42578125" style="23" customWidth="1"/>
    <col min="11284" max="11284" width="2" style="23" customWidth="1"/>
    <col min="11285" max="11286" width="8" style="23" customWidth="1"/>
    <col min="11287" max="11287" width="8.42578125" style="23" customWidth="1"/>
    <col min="11288" max="11289" width="8.5703125" style="23" customWidth="1"/>
    <col min="11290" max="11527" width="9.140625" style="23"/>
    <col min="11528" max="11528" width="1.28515625" style="23" customWidth="1"/>
    <col min="11529" max="11529" width="15.42578125" style="23" customWidth="1"/>
    <col min="11530" max="11530" width="14.5703125" style="23" customWidth="1"/>
    <col min="11531" max="11531" width="14.85546875" style="23" customWidth="1"/>
    <col min="11532" max="11532" width="15.28515625" style="23" customWidth="1"/>
    <col min="11533" max="11533" width="9.7109375" style="23" customWidth="1"/>
    <col min="11534" max="11534" width="10" style="23" customWidth="1"/>
    <col min="11535" max="11535" width="9.85546875" style="23" customWidth="1"/>
    <col min="11536" max="11536" width="8.85546875" style="23" customWidth="1"/>
    <col min="11537" max="11537" width="9.140625" style="23"/>
    <col min="11538" max="11538" width="7.28515625" style="23" customWidth="1"/>
    <col min="11539" max="11539" width="8.42578125" style="23" customWidth="1"/>
    <col min="11540" max="11540" width="2" style="23" customWidth="1"/>
    <col min="11541" max="11542" width="8" style="23" customWidth="1"/>
    <col min="11543" max="11543" width="8.42578125" style="23" customWidth="1"/>
    <col min="11544" max="11545" width="8.5703125" style="23" customWidth="1"/>
    <col min="11546" max="11783" width="9.140625" style="23"/>
    <col min="11784" max="11784" width="1.28515625" style="23" customWidth="1"/>
    <col min="11785" max="11785" width="15.42578125" style="23" customWidth="1"/>
    <col min="11786" max="11786" width="14.5703125" style="23" customWidth="1"/>
    <col min="11787" max="11787" width="14.85546875" style="23" customWidth="1"/>
    <col min="11788" max="11788" width="15.28515625" style="23" customWidth="1"/>
    <col min="11789" max="11789" width="9.7109375" style="23" customWidth="1"/>
    <col min="11790" max="11790" width="10" style="23" customWidth="1"/>
    <col min="11791" max="11791" width="9.85546875" style="23" customWidth="1"/>
    <col min="11792" max="11792" width="8.85546875" style="23" customWidth="1"/>
    <col min="11793" max="11793" width="9.140625" style="23"/>
    <col min="11794" max="11794" width="7.28515625" style="23" customWidth="1"/>
    <col min="11795" max="11795" width="8.42578125" style="23" customWidth="1"/>
    <col min="11796" max="11796" width="2" style="23" customWidth="1"/>
    <col min="11797" max="11798" width="8" style="23" customWidth="1"/>
    <col min="11799" max="11799" width="8.42578125" style="23" customWidth="1"/>
    <col min="11800" max="11801" width="8.5703125" style="23" customWidth="1"/>
    <col min="11802" max="12039" width="9.140625" style="23"/>
    <col min="12040" max="12040" width="1.28515625" style="23" customWidth="1"/>
    <col min="12041" max="12041" width="15.42578125" style="23" customWidth="1"/>
    <col min="12042" max="12042" width="14.5703125" style="23" customWidth="1"/>
    <col min="12043" max="12043" width="14.85546875" style="23" customWidth="1"/>
    <col min="12044" max="12044" width="15.28515625" style="23" customWidth="1"/>
    <col min="12045" max="12045" width="9.7109375" style="23" customWidth="1"/>
    <col min="12046" max="12046" width="10" style="23" customWidth="1"/>
    <col min="12047" max="12047" width="9.85546875" style="23" customWidth="1"/>
    <col min="12048" max="12048" width="8.85546875" style="23" customWidth="1"/>
    <col min="12049" max="12049" width="9.140625" style="23"/>
    <col min="12050" max="12050" width="7.28515625" style="23" customWidth="1"/>
    <col min="12051" max="12051" width="8.42578125" style="23" customWidth="1"/>
    <col min="12052" max="12052" width="2" style="23" customWidth="1"/>
    <col min="12053" max="12054" width="8" style="23" customWidth="1"/>
    <col min="12055" max="12055" width="8.42578125" style="23" customWidth="1"/>
    <col min="12056" max="12057" width="8.5703125" style="23" customWidth="1"/>
    <col min="12058" max="12295" width="9.140625" style="23"/>
    <col min="12296" max="12296" width="1.28515625" style="23" customWidth="1"/>
    <col min="12297" max="12297" width="15.42578125" style="23" customWidth="1"/>
    <col min="12298" max="12298" width="14.5703125" style="23" customWidth="1"/>
    <col min="12299" max="12299" width="14.85546875" style="23" customWidth="1"/>
    <col min="12300" max="12300" width="15.28515625" style="23" customWidth="1"/>
    <col min="12301" max="12301" width="9.7109375" style="23" customWidth="1"/>
    <col min="12302" max="12302" width="10" style="23" customWidth="1"/>
    <col min="12303" max="12303" width="9.85546875" style="23" customWidth="1"/>
    <col min="12304" max="12304" width="8.85546875" style="23" customWidth="1"/>
    <col min="12305" max="12305" width="9.140625" style="23"/>
    <col min="12306" max="12306" width="7.28515625" style="23" customWidth="1"/>
    <col min="12307" max="12307" width="8.42578125" style="23" customWidth="1"/>
    <col min="12308" max="12308" width="2" style="23" customWidth="1"/>
    <col min="12309" max="12310" width="8" style="23" customWidth="1"/>
    <col min="12311" max="12311" width="8.42578125" style="23" customWidth="1"/>
    <col min="12312" max="12313" width="8.5703125" style="23" customWidth="1"/>
    <col min="12314" max="12551" width="9.140625" style="23"/>
    <col min="12552" max="12552" width="1.28515625" style="23" customWidth="1"/>
    <col min="12553" max="12553" width="15.42578125" style="23" customWidth="1"/>
    <col min="12554" max="12554" width="14.5703125" style="23" customWidth="1"/>
    <col min="12555" max="12555" width="14.85546875" style="23" customWidth="1"/>
    <col min="12556" max="12556" width="15.28515625" style="23" customWidth="1"/>
    <col min="12557" max="12557" width="9.7109375" style="23" customWidth="1"/>
    <col min="12558" max="12558" width="10" style="23" customWidth="1"/>
    <col min="12559" max="12559" width="9.85546875" style="23" customWidth="1"/>
    <col min="12560" max="12560" width="8.85546875" style="23" customWidth="1"/>
    <col min="12561" max="12561" width="9.140625" style="23"/>
    <col min="12562" max="12562" width="7.28515625" style="23" customWidth="1"/>
    <col min="12563" max="12563" width="8.42578125" style="23" customWidth="1"/>
    <col min="12564" max="12564" width="2" style="23" customWidth="1"/>
    <col min="12565" max="12566" width="8" style="23" customWidth="1"/>
    <col min="12567" max="12567" width="8.42578125" style="23" customWidth="1"/>
    <col min="12568" max="12569" width="8.5703125" style="23" customWidth="1"/>
    <col min="12570" max="12807" width="9.140625" style="23"/>
    <col min="12808" max="12808" width="1.28515625" style="23" customWidth="1"/>
    <col min="12809" max="12809" width="15.42578125" style="23" customWidth="1"/>
    <col min="12810" max="12810" width="14.5703125" style="23" customWidth="1"/>
    <col min="12811" max="12811" width="14.85546875" style="23" customWidth="1"/>
    <col min="12812" max="12812" width="15.28515625" style="23" customWidth="1"/>
    <col min="12813" max="12813" width="9.7109375" style="23" customWidth="1"/>
    <col min="12814" max="12814" width="10" style="23" customWidth="1"/>
    <col min="12815" max="12815" width="9.85546875" style="23" customWidth="1"/>
    <col min="12816" max="12816" width="8.85546875" style="23" customWidth="1"/>
    <col min="12817" max="12817" width="9.140625" style="23"/>
    <col min="12818" max="12818" width="7.28515625" style="23" customWidth="1"/>
    <col min="12819" max="12819" width="8.42578125" style="23" customWidth="1"/>
    <col min="12820" max="12820" width="2" style="23" customWidth="1"/>
    <col min="12821" max="12822" width="8" style="23" customWidth="1"/>
    <col min="12823" max="12823" width="8.42578125" style="23" customWidth="1"/>
    <col min="12824" max="12825" width="8.5703125" style="23" customWidth="1"/>
    <col min="12826" max="13063" width="9.140625" style="23"/>
    <col min="13064" max="13064" width="1.28515625" style="23" customWidth="1"/>
    <col min="13065" max="13065" width="15.42578125" style="23" customWidth="1"/>
    <col min="13066" max="13066" width="14.5703125" style="23" customWidth="1"/>
    <col min="13067" max="13067" width="14.85546875" style="23" customWidth="1"/>
    <col min="13068" max="13068" width="15.28515625" style="23" customWidth="1"/>
    <col min="13069" max="13069" width="9.7109375" style="23" customWidth="1"/>
    <col min="13070" max="13070" width="10" style="23" customWidth="1"/>
    <col min="13071" max="13071" width="9.85546875" style="23" customWidth="1"/>
    <col min="13072" max="13072" width="8.85546875" style="23" customWidth="1"/>
    <col min="13073" max="13073" width="9.140625" style="23"/>
    <col min="13074" max="13074" width="7.28515625" style="23" customWidth="1"/>
    <col min="13075" max="13075" width="8.42578125" style="23" customWidth="1"/>
    <col min="13076" max="13076" width="2" style="23" customWidth="1"/>
    <col min="13077" max="13078" width="8" style="23" customWidth="1"/>
    <col min="13079" max="13079" width="8.42578125" style="23" customWidth="1"/>
    <col min="13080" max="13081" width="8.5703125" style="23" customWidth="1"/>
    <col min="13082" max="13319" width="9.140625" style="23"/>
    <col min="13320" max="13320" width="1.28515625" style="23" customWidth="1"/>
    <col min="13321" max="13321" width="15.42578125" style="23" customWidth="1"/>
    <col min="13322" max="13322" width="14.5703125" style="23" customWidth="1"/>
    <col min="13323" max="13323" width="14.85546875" style="23" customWidth="1"/>
    <col min="13324" max="13324" width="15.28515625" style="23" customWidth="1"/>
    <col min="13325" max="13325" width="9.7109375" style="23" customWidth="1"/>
    <col min="13326" max="13326" width="10" style="23" customWidth="1"/>
    <col min="13327" max="13327" width="9.85546875" style="23" customWidth="1"/>
    <col min="13328" max="13328" width="8.85546875" style="23" customWidth="1"/>
    <col min="13329" max="13329" width="9.140625" style="23"/>
    <col min="13330" max="13330" width="7.28515625" style="23" customWidth="1"/>
    <col min="13331" max="13331" width="8.42578125" style="23" customWidth="1"/>
    <col min="13332" max="13332" width="2" style="23" customWidth="1"/>
    <col min="13333" max="13334" width="8" style="23" customWidth="1"/>
    <col min="13335" max="13335" width="8.42578125" style="23" customWidth="1"/>
    <col min="13336" max="13337" width="8.5703125" style="23" customWidth="1"/>
    <col min="13338" max="13575" width="9.140625" style="23"/>
    <col min="13576" max="13576" width="1.28515625" style="23" customWidth="1"/>
    <col min="13577" max="13577" width="15.42578125" style="23" customWidth="1"/>
    <col min="13578" max="13578" width="14.5703125" style="23" customWidth="1"/>
    <col min="13579" max="13579" width="14.85546875" style="23" customWidth="1"/>
    <col min="13580" max="13580" width="15.28515625" style="23" customWidth="1"/>
    <col min="13581" max="13581" width="9.7109375" style="23" customWidth="1"/>
    <col min="13582" max="13582" width="10" style="23" customWidth="1"/>
    <col min="13583" max="13583" width="9.85546875" style="23" customWidth="1"/>
    <col min="13584" max="13584" width="8.85546875" style="23" customWidth="1"/>
    <col min="13585" max="13585" width="9.140625" style="23"/>
    <col min="13586" max="13586" width="7.28515625" style="23" customWidth="1"/>
    <col min="13587" max="13587" width="8.42578125" style="23" customWidth="1"/>
    <col min="13588" max="13588" width="2" style="23" customWidth="1"/>
    <col min="13589" max="13590" width="8" style="23" customWidth="1"/>
    <col min="13591" max="13591" width="8.42578125" style="23" customWidth="1"/>
    <col min="13592" max="13593" width="8.5703125" style="23" customWidth="1"/>
    <col min="13594" max="13831" width="9.140625" style="23"/>
    <col min="13832" max="13832" width="1.28515625" style="23" customWidth="1"/>
    <col min="13833" max="13833" width="15.42578125" style="23" customWidth="1"/>
    <col min="13834" max="13834" width="14.5703125" style="23" customWidth="1"/>
    <col min="13835" max="13835" width="14.85546875" style="23" customWidth="1"/>
    <col min="13836" max="13836" width="15.28515625" style="23" customWidth="1"/>
    <col min="13837" max="13837" width="9.7109375" style="23" customWidth="1"/>
    <col min="13838" max="13838" width="10" style="23" customWidth="1"/>
    <col min="13839" max="13839" width="9.85546875" style="23" customWidth="1"/>
    <col min="13840" max="13840" width="8.85546875" style="23" customWidth="1"/>
    <col min="13841" max="13841" width="9.140625" style="23"/>
    <col min="13842" max="13842" width="7.28515625" style="23" customWidth="1"/>
    <col min="13843" max="13843" width="8.42578125" style="23" customWidth="1"/>
    <col min="13844" max="13844" width="2" style="23" customWidth="1"/>
    <col min="13845" max="13846" width="8" style="23" customWidth="1"/>
    <col min="13847" max="13847" width="8.42578125" style="23" customWidth="1"/>
    <col min="13848" max="13849" width="8.5703125" style="23" customWidth="1"/>
    <col min="13850" max="14087" width="9.140625" style="23"/>
    <col min="14088" max="14088" width="1.28515625" style="23" customWidth="1"/>
    <col min="14089" max="14089" width="15.42578125" style="23" customWidth="1"/>
    <col min="14090" max="14090" width="14.5703125" style="23" customWidth="1"/>
    <col min="14091" max="14091" width="14.85546875" style="23" customWidth="1"/>
    <col min="14092" max="14092" width="15.28515625" style="23" customWidth="1"/>
    <col min="14093" max="14093" width="9.7109375" style="23" customWidth="1"/>
    <col min="14094" max="14094" width="10" style="23" customWidth="1"/>
    <col min="14095" max="14095" width="9.85546875" style="23" customWidth="1"/>
    <col min="14096" max="14096" width="8.85546875" style="23" customWidth="1"/>
    <col min="14097" max="14097" width="9.140625" style="23"/>
    <col min="14098" max="14098" width="7.28515625" style="23" customWidth="1"/>
    <col min="14099" max="14099" width="8.42578125" style="23" customWidth="1"/>
    <col min="14100" max="14100" width="2" style="23" customWidth="1"/>
    <col min="14101" max="14102" width="8" style="23" customWidth="1"/>
    <col min="14103" max="14103" width="8.42578125" style="23" customWidth="1"/>
    <col min="14104" max="14105" width="8.5703125" style="23" customWidth="1"/>
    <col min="14106" max="14343" width="9.140625" style="23"/>
    <col min="14344" max="14344" width="1.28515625" style="23" customWidth="1"/>
    <col min="14345" max="14345" width="15.42578125" style="23" customWidth="1"/>
    <col min="14346" max="14346" width="14.5703125" style="23" customWidth="1"/>
    <col min="14347" max="14347" width="14.85546875" style="23" customWidth="1"/>
    <col min="14348" max="14348" width="15.28515625" style="23" customWidth="1"/>
    <col min="14349" max="14349" width="9.7109375" style="23" customWidth="1"/>
    <col min="14350" max="14350" width="10" style="23" customWidth="1"/>
    <col min="14351" max="14351" width="9.85546875" style="23" customWidth="1"/>
    <col min="14352" max="14352" width="8.85546875" style="23" customWidth="1"/>
    <col min="14353" max="14353" width="9.140625" style="23"/>
    <col min="14354" max="14354" width="7.28515625" style="23" customWidth="1"/>
    <col min="14355" max="14355" width="8.42578125" style="23" customWidth="1"/>
    <col min="14356" max="14356" width="2" style="23" customWidth="1"/>
    <col min="14357" max="14358" width="8" style="23" customWidth="1"/>
    <col min="14359" max="14359" width="8.42578125" style="23" customWidth="1"/>
    <col min="14360" max="14361" width="8.5703125" style="23" customWidth="1"/>
    <col min="14362" max="14599" width="9.140625" style="23"/>
    <col min="14600" max="14600" width="1.28515625" style="23" customWidth="1"/>
    <col min="14601" max="14601" width="15.42578125" style="23" customWidth="1"/>
    <col min="14602" max="14602" width="14.5703125" style="23" customWidth="1"/>
    <col min="14603" max="14603" width="14.85546875" style="23" customWidth="1"/>
    <col min="14604" max="14604" width="15.28515625" style="23" customWidth="1"/>
    <col min="14605" max="14605" width="9.7109375" style="23" customWidth="1"/>
    <col min="14606" max="14606" width="10" style="23" customWidth="1"/>
    <col min="14607" max="14607" width="9.85546875" style="23" customWidth="1"/>
    <col min="14608" max="14608" width="8.85546875" style="23" customWidth="1"/>
    <col min="14609" max="14609" width="9.140625" style="23"/>
    <col min="14610" max="14610" width="7.28515625" style="23" customWidth="1"/>
    <col min="14611" max="14611" width="8.42578125" style="23" customWidth="1"/>
    <col min="14612" max="14612" width="2" style="23" customWidth="1"/>
    <col min="14613" max="14614" width="8" style="23" customWidth="1"/>
    <col min="14615" max="14615" width="8.42578125" style="23" customWidth="1"/>
    <col min="14616" max="14617" width="8.5703125" style="23" customWidth="1"/>
    <col min="14618" max="14855" width="9.140625" style="23"/>
    <col min="14856" max="14856" width="1.28515625" style="23" customWidth="1"/>
    <col min="14857" max="14857" width="15.42578125" style="23" customWidth="1"/>
    <col min="14858" max="14858" width="14.5703125" style="23" customWidth="1"/>
    <col min="14859" max="14859" width="14.85546875" style="23" customWidth="1"/>
    <col min="14860" max="14860" width="15.28515625" style="23" customWidth="1"/>
    <col min="14861" max="14861" width="9.7109375" style="23" customWidth="1"/>
    <col min="14862" max="14862" width="10" style="23" customWidth="1"/>
    <col min="14863" max="14863" width="9.85546875" style="23" customWidth="1"/>
    <col min="14864" max="14864" width="8.85546875" style="23" customWidth="1"/>
    <col min="14865" max="14865" width="9.140625" style="23"/>
    <col min="14866" max="14866" width="7.28515625" style="23" customWidth="1"/>
    <col min="14867" max="14867" width="8.42578125" style="23" customWidth="1"/>
    <col min="14868" max="14868" width="2" style="23" customWidth="1"/>
    <col min="14869" max="14870" width="8" style="23" customWidth="1"/>
    <col min="14871" max="14871" width="8.42578125" style="23" customWidth="1"/>
    <col min="14872" max="14873" width="8.5703125" style="23" customWidth="1"/>
    <col min="14874" max="15111" width="9.140625" style="23"/>
    <col min="15112" max="15112" width="1.28515625" style="23" customWidth="1"/>
    <col min="15113" max="15113" width="15.42578125" style="23" customWidth="1"/>
    <col min="15114" max="15114" width="14.5703125" style="23" customWidth="1"/>
    <col min="15115" max="15115" width="14.85546875" style="23" customWidth="1"/>
    <col min="15116" max="15116" width="15.28515625" style="23" customWidth="1"/>
    <col min="15117" max="15117" width="9.7109375" style="23" customWidth="1"/>
    <col min="15118" max="15118" width="10" style="23" customWidth="1"/>
    <col min="15119" max="15119" width="9.85546875" style="23" customWidth="1"/>
    <col min="15120" max="15120" width="8.85546875" style="23" customWidth="1"/>
    <col min="15121" max="15121" width="9.140625" style="23"/>
    <col min="15122" max="15122" width="7.28515625" style="23" customWidth="1"/>
    <col min="15123" max="15123" width="8.42578125" style="23" customWidth="1"/>
    <col min="15124" max="15124" width="2" style="23" customWidth="1"/>
    <col min="15125" max="15126" width="8" style="23" customWidth="1"/>
    <col min="15127" max="15127" width="8.42578125" style="23" customWidth="1"/>
    <col min="15128" max="15129" width="8.5703125" style="23" customWidth="1"/>
    <col min="15130" max="15367" width="9.140625" style="23"/>
    <col min="15368" max="15368" width="1.28515625" style="23" customWidth="1"/>
    <col min="15369" max="15369" width="15.42578125" style="23" customWidth="1"/>
    <col min="15370" max="15370" width="14.5703125" style="23" customWidth="1"/>
    <col min="15371" max="15371" width="14.85546875" style="23" customWidth="1"/>
    <col min="15372" max="15372" width="15.28515625" style="23" customWidth="1"/>
    <col min="15373" max="15373" width="9.7109375" style="23" customWidth="1"/>
    <col min="15374" max="15374" width="10" style="23" customWidth="1"/>
    <col min="15375" max="15375" width="9.85546875" style="23" customWidth="1"/>
    <col min="15376" max="15376" width="8.85546875" style="23" customWidth="1"/>
    <col min="15377" max="15377" width="9.140625" style="23"/>
    <col min="15378" max="15378" width="7.28515625" style="23" customWidth="1"/>
    <col min="15379" max="15379" width="8.42578125" style="23" customWidth="1"/>
    <col min="15380" max="15380" width="2" style="23" customWidth="1"/>
    <col min="15381" max="15382" width="8" style="23" customWidth="1"/>
    <col min="15383" max="15383" width="8.42578125" style="23" customWidth="1"/>
    <col min="15384" max="15385" width="8.5703125" style="23" customWidth="1"/>
    <col min="15386" max="15623" width="9.140625" style="23"/>
    <col min="15624" max="15624" width="1.28515625" style="23" customWidth="1"/>
    <col min="15625" max="15625" width="15.42578125" style="23" customWidth="1"/>
    <col min="15626" max="15626" width="14.5703125" style="23" customWidth="1"/>
    <col min="15627" max="15627" width="14.85546875" style="23" customWidth="1"/>
    <col min="15628" max="15628" width="15.28515625" style="23" customWidth="1"/>
    <col min="15629" max="15629" width="9.7109375" style="23" customWidth="1"/>
    <col min="15630" max="15630" width="10" style="23" customWidth="1"/>
    <col min="15631" max="15631" width="9.85546875" style="23" customWidth="1"/>
    <col min="15632" max="15632" width="8.85546875" style="23" customWidth="1"/>
    <col min="15633" max="15633" width="9.140625" style="23"/>
    <col min="15634" max="15634" width="7.28515625" style="23" customWidth="1"/>
    <col min="15635" max="15635" width="8.42578125" style="23" customWidth="1"/>
    <col min="15636" max="15636" width="2" style="23" customWidth="1"/>
    <col min="15637" max="15638" width="8" style="23" customWidth="1"/>
    <col min="15639" max="15639" width="8.42578125" style="23" customWidth="1"/>
    <col min="15640" max="15641" width="8.5703125" style="23" customWidth="1"/>
    <col min="15642" max="15879" width="9.140625" style="23"/>
    <col min="15880" max="15880" width="1.28515625" style="23" customWidth="1"/>
    <col min="15881" max="15881" width="15.42578125" style="23" customWidth="1"/>
    <col min="15882" max="15882" width="14.5703125" style="23" customWidth="1"/>
    <col min="15883" max="15883" width="14.85546875" style="23" customWidth="1"/>
    <col min="15884" max="15884" width="15.28515625" style="23" customWidth="1"/>
    <col min="15885" max="15885" width="9.7109375" style="23" customWidth="1"/>
    <col min="15886" max="15886" width="10" style="23" customWidth="1"/>
    <col min="15887" max="15887" width="9.85546875" style="23" customWidth="1"/>
    <col min="15888" max="15888" width="8.85546875" style="23" customWidth="1"/>
    <col min="15889" max="15889" width="9.140625" style="23"/>
    <col min="15890" max="15890" width="7.28515625" style="23" customWidth="1"/>
    <col min="15891" max="15891" width="8.42578125" style="23" customWidth="1"/>
    <col min="15892" max="15892" width="2" style="23" customWidth="1"/>
    <col min="15893" max="15894" width="8" style="23" customWidth="1"/>
    <col min="15895" max="15895" width="8.42578125" style="23" customWidth="1"/>
    <col min="15896" max="15897" width="8.5703125" style="23" customWidth="1"/>
    <col min="15898" max="16135" width="9.140625" style="23"/>
    <col min="16136" max="16136" width="1.28515625" style="23" customWidth="1"/>
    <col min="16137" max="16137" width="15.42578125" style="23" customWidth="1"/>
    <col min="16138" max="16138" width="14.5703125" style="23" customWidth="1"/>
    <col min="16139" max="16139" width="14.85546875" style="23" customWidth="1"/>
    <col min="16140" max="16140" width="15.28515625" style="23" customWidth="1"/>
    <col min="16141" max="16141" width="9.7109375" style="23" customWidth="1"/>
    <col min="16142" max="16142" width="10" style="23" customWidth="1"/>
    <col min="16143" max="16143" width="9.85546875" style="23" customWidth="1"/>
    <col min="16144" max="16144" width="8.85546875" style="23" customWidth="1"/>
    <col min="16145" max="16145" width="9.140625" style="23"/>
    <col min="16146" max="16146" width="7.28515625" style="23" customWidth="1"/>
    <col min="16147" max="16147" width="8.42578125" style="23" customWidth="1"/>
    <col min="16148" max="16148" width="2" style="23" customWidth="1"/>
    <col min="16149" max="16150" width="8" style="23" customWidth="1"/>
    <col min="16151" max="16151" width="8.42578125" style="23" customWidth="1"/>
    <col min="16152" max="16153" width="8.5703125" style="23" customWidth="1"/>
    <col min="16154" max="16384" width="9.140625" style="23"/>
  </cols>
  <sheetData>
    <row r="1" spans="2:29" ht="15.75" x14ac:dyDescent="0.25">
      <c r="B1" s="176" t="s">
        <v>122</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191"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192"/>
      <c r="S3" s="28"/>
      <c r="T3" s="188"/>
      <c r="U3" s="188"/>
      <c r="V3" s="188"/>
      <c r="W3" s="188"/>
      <c r="X3" s="188"/>
      <c r="Y3" s="188"/>
      <c r="Z3" s="188"/>
      <c r="AA3" s="180"/>
      <c r="AB3" s="180"/>
      <c r="AC3" s="180"/>
    </row>
    <row r="4" spans="2:29" ht="14.25" x14ac:dyDescent="0.2">
      <c r="B4" s="165" t="s">
        <v>417</v>
      </c>
      <c r="C4" s="166"/>
      <c r="D4" s="169" t="s">
        <v>50</v>
      </c>
      <c r="E4" s="169" t="s">
        <v>50</v>
      </c>
      <c r="F4" s="169">
        <v>1</v>
      </c>
      <c r="G4" s="169" t="s">
        <v>20</v>
      </c>
      <c r="H4" s="169" t="s">
        <v>15</v>
      </c>
      <c r="I4" s="208"/>
      <c r="J4" s="118" t="s">
        <v>182</v>
      </c>
      <c r="K4" s="118" t="s">
        <v>96</v>
      </c>
      <c r="L4" s="119">
        <v>1</v>
      </c>
      <c r="M4" s="108">
        <f>AC4</f>
        <v>155</v>
      </c>
      <c r="N4" s="172" t="s">
        <v>21</v>
      </c>
      <c r="O4" s="173"/>
      <c r="P4" s="114"/>
      <c r="Q4" s="41">
        <v>1</v>
      </c>
      <c r="R4" s="43">
        <f t="shared" ref="R4:R11" si="0">Q4*M4</f>
        <v>155</v>
      </c>
      <c r="S4" s="1"/>
      <c r="T4" s="69">
        <v>50</v>
      </c>
      <c r="U4" s="69"/>
      <c r="V4" s="69"/>
      <c r="W4" s="69"/>
      <c r="X4" s="69">
        <v>100</v>
      </c>
      <c r="Y4" s="69">
        <v>5</v>
      </c>
      <c r="Z4" s="25">
        <f>SUM(T4:Y4)</f>
        <v>155</v>
      </c>
      <c r="AA4" s="8">
        <f>Z4*L4</f>
        <v>155</v>
      </c>
      <c r="AB4" s="8">
        <v>0</v>
      </c>
      <c r="AC4" s="8">
        <f>AA4+AB4</f>
        <v>155</v>
      </c>
    </row>
    <row r="5" spans="2:29" ht="14.25" x14ac:dyDescent="0.2">
      <c r="B5" s="167"/>
      <c r="C5" s="168"/>
      <c r="D5" s="170"/>
      <c r="E5" s="170"/>
      <c r="F5" s="170"/>
      <c r="G5" s="170"/>
      <c r="H5" s="170"/>
      <c r="I5" s="209"/>
      <c r="J5" s="118" t="s">
        <v>182</v>
      </c>
      <c r="K5" s="118"/>
      <c r="L5" s="119">
        <v>1</v>
      </c>
      <c r="M5" s="108">
        <f t="shared" ref="M5:M11" si="1">AC5</f>
        <v>150</v>
      </c>
      <c r="N5" s="174"/>
      <c r="O5" s="175"/>
      <c r="P5" s="114"/>
      <c r="Q5" s="41">
        <v>0</v>
      </c>
      <c r="R5" s="43">
        <f t="shared" si="0"/>
        <v>0</v>
      </c>
      <c r="S5" s="1"/>
      <c r="T5" s="12">
        <v>50</v>
      </c>
      <c r="U5" s="12"/>
      <c r="V5" s="12"/>
      <c r="W5" s="12"/>
      <c r="X5" s="12">
        <v>100</v>
      </c>
      <c r="Y5" s="12"/>
      <c r="Z5" s="25">
        <f>SUM(T5:Y5)</f>
        <v>150</v>
      </c>
      <c r="AA5" s="8">
        <f>Z5*L5</f>
        <v>150</v>
      </c>
      <c r="AB5" s="8">
        <v>0</v>
      </c>
      <c r="AC5" s="8">
        <f>AA5+AB5</f>
        <v>150</v>
      </c>
    </row>
    <row r="6" spans="2:29" x14ac:dyDescent="0.2">
      <c r="B6" s="154" t="s">
        <v>135</v>
      </c>
      <c r="C6" s="154"/>
      <c r="D6" s="117" t="s">
        <v>50</v>
      </c>
      <c r="E6" s="117" t="s">
        <v>50</v>
      </c>
      <c r="F6" s="5">
        <v>2</v>
      </c>
      <c r="G6" s="5" t="s">
        <v>14</v>
      </c>
      <c r="H6" s="117" t="s">
        <v>15</v>
      </c>
      <c r="I6" s="5"/>
      <c r="J6" s="5" t="s">
        <v>98</v>
      </c>
      <c r="K6" s="5"/>
      <c r="L6" s="6">
        <v>1</v>
      </c>
      <c r="M6" s="108">
        <f t="shared" si="1"/>
        <v>63</v>
      </c>
      <c r="N6" s="158" t="s">
        <v>21</v>
      </c>
      <c r="O6" s="159"/>
      <c r="P6" s="1"/>
      <c r="Q6" s="6">
        <v>1</v>
      </c>
      <c r="R6" s="76">
        <f t="shared" si="0"/>
        <v>63</v>
      </c>
      <c r="S6" s="1"/>
      <c r="T6" s="12">
        <v>50</v>
      </c>
      <c r="U6" s="12">
        <v>10</v>
      </c>
      <c r="V6" s="12"/>
      <c r="W6" s="12"/>
      <c r="X6" s="12">
        <v>3</v>
      </c>
      <c r="Y6" s="12"/>
      <c r="Z6" s="25">
        <f t="shared" ref="Z6:Z11" si="2">SUM(T6:Y6)</f>
        <v>63</v>
      </c>
      <c r="AA6" s="8">
        <f t="shared" ref="AA6:AA11" si="3">Z6*L6</f>
        <v>63</v>
      </c>
      <c r="AB6" s="8">
        <v>0</v>
      </c>
      <c r="AC6" s="8">
        <f t="shared" ref="AC6:AC11" si="4">AA6+AB6</f>
        <v>63</v>
      </c>
    </row>
    <row r="7" spans="2:29" x14ac:dyDescent="0.2">
      <c r="B7" s="154" t="s">
        <v>130</v>
      </c>
      <c r="C7" s="154"/>
      <c r="D7" s="117" t="s">
        <v>50</v>
      </c>
      <c r="E7" s="117" t="s">
        <v>50</v>
      </c>
      <c r="F7" s="5">
        <v>1</v>
      </c>
      <c r="G7" s="5" t="s">
        <v>20</v>
      </c>
      <c r="H7" s="117" t="s">
        <v>15</v>
      </c>
      <c r="I7" s="5" t="s">
        <v>129</v>
      </c>
      <c r="J7" s="5"/>
      <c r="K7" s="5"/>
      <c r="L7" s="6">
        <v>1</v>
      </c>
      <c r="M7" s="108">
        <f t="shared" si="1"/>
        <v>62</v>
      </c>
      <c r="N7" s="158" t="s">
        <v>21</v>
      </c>
      <c r="O7" s="159"/>
      <c r="P7" s="1"/>
      <c r="Q7" s="6">
        <v>1</v>
      </c>
      <c r="R7" s="76">
        <f t="shared" si="0"/>
        <v>62</v>
      </c>
      <c r="S7" s="1"/>
      <c r="T7" s="12">
        <v>50</v>
      </c>
      <c r="U7" s="12"/>
      <c r="V7" s="12"/>
      <c r="W7" s="12">
        <v>12</v>
      </c>
      <c r="X7" s="12"/>
      <c r="Y7" s="12"/>
      <c r="Z7" s="25">
        <f t="shared" ref="Z7:Z10" si="5">SUM(T7:Y7)</f>
        <v>62</v>
      </c>
      <c r="AA7" s="8">
        <f t="shared" ref="AA7:AA10" si="6">Z7*L7</f>
        <v>62</v>
      </c>
      <c r="AB7" s="8">
        <v>0</v>
      </c>
      <c r="AC7" s="8">
        <f t="shared" si="4"/>
        <v>62</v>
      </c>
    </row>
    <row r="8" spans="2:29" x14ac:dyDescent="0.2">
      <c r="B8" s="154" t="s">
        <v>131</v>
      </c>
      <c r="C8" s="154"/>
      <c r="D8" s="117" t="s">
        <v>50</v>
      </c>
      <c r="E8" s="117" t="s">
        <v>50</v>
      </c>
      <c r="F8" s="5">
        <v>2</v>
      </c>
      <c r="G8" s="5" t="s">
        <v>127</v>
      </c>
      <c r="H8" s="117" t="s">
        <v>15</v>
      </c>
      <c r="I8" s="5" t="s">
        <v>134</v>
      </c>
      <c r="J8" s="5" t="s">
        <v>98</v>
      </c>
      <c r="K8" s="5"/>
      <c r="L8" s="6">
        <v>1</v>
      </c>
      <c r="M8" s="108">
        <f t="shared" si="1"/>
        <v>89</v>
      </c>
      <c r="N8" s="158" t="s">
        <v>21</v>
      </c>
      <c r="O8" s="159"/>
      <c r="P8" s="1"/>
      <c r="Q8" s="6">
        <v>1</v>
      </c>
      <c r="R8" s="76">
        <f t="shared" si="0"/>
        <v>89</v>
      </c>
      <c r="S8" s="1"/>
      <c r="T8" s="12">
        <v>50</v>
      </c>
      <c r="U8" s="12">
        <v>30</v>
      </c>
      <c r="V8" s="12"/>
      <c r="W8" s="12">
        <v>6</v>
      </c>
      <c r="X8" s="12">
        <v>3</v>
      </c>
      <c r="Y8" s="12"/>
      <c r="Z8" s="25">
        <f t="shared" si="5"/>
        <v>89</v>
      </c>
      <c r="AA8" s="8">
        <f t="shared" si="6"/>
        <v>89</v>
      </c>
      <c r="AB8" s="8">
        <v>0</v>
      </c>
      <c r="AC8" s="8">
        <f t="shared" si="4"/>
        <v>89</v>
      </c>
    </row>
    <row r="9" spans="2:29" x14ac:dyDescent="0.2">
      <c r="B9" s="156" t="s">
        <v>102</v>
      </c>
      <c r="C9" s="157"/>
      <c r="D9" s="117" t="s">
        <v>50</v>
      </c>
      <c r="E9" s="117" t="s">
        <v>50</v>
      </c>
      <c r="F9" s="5">
        <v>2</v>
      </c>
      <c r="G9" s="5" t="s">
        <v>14</v>
      </c>
      <c r="H9" s="117" t="s">
        <v>15</v>
      </c>
      <c r="I9" s="5"/>
      <c r="J9" s="14" t="s">
        <v>120</v>
      </c>
      <c r="K9" s="5" t="s">
        <v>98</v>
      </c>
      <c r="L9" s="6">
        <v>1</v>
      </c>
      <c r="M9" s="108">
        <f t="shared" ref="M9" si="7">AC9</f>
        <v>83</v>
      </c>
      <c r="N9" s="158" t="s">
        <v>21</v>
      </c>
      <c r="O9" s="159"/>
      <c r="P9" s="1"/>
      <c r="Q9" s="6">
        <v>1</v>
      </c>
      <c r="R9" s="76">
        <f t="shared" ref="R9" si="8">Q9*M9</f>
        <v>83</v>
      </c>
      <c r="S9" s="1"/>
      <c r="T9" s="12">
        <v>50</v>
      </c>
      <c r="U9" s="12">
        <v>10</v>
      </c>
      <c r="V9" s="12"/>
      <c r="W9" s="12"/>
      <c r="X9" s="12">
        <v>20</v>
      </c>
      <c r="Y9" s="12">
        <v>3</v>
      </c>
      <c r="Z9" s="25">
        <f t="shared" si="5"/>
        <v>83</v>
      </c>
      <c r="AA9" s="8">
        <f t="shared" si="6"/>
        <v>83</v>
      </c>
      <c r="AB9" s="8">
        <v>0</v>
      </c>
      <c r="AC9" s="8">
        <f t="shared" ref="AC9" si="9">AA9+AB9</f>
        <v>83</v>
      </c>
    </row>
    <row r="10" spans="2:29" x14ac:dyDescent="0.2">
      <c r="B10" s="154" t="s">
        <v>126</v>
      </c>
      <c r="C10" s="154"/>
      <c r="D10" s="117" t="s">
        <v>99</v>
      </c>
      <c r="E10" s="117" t="s">
        <v>99</v>
      </c>
      <c r="F10" s="5">
        <v>1</v>
      </c>
      <c r="G10" s="5" t="s">
        <v>20</v>
      </c>
      <c r="H10" s="117" t="s">
        <v>15</v>
      </c>
      <c r="I10" s="5"/>
      <c r="J10" s="5" t="s">
        <v>136</v>
      </c>
      <c r="K10" s="5" t="s">
        <v>141</v>
      </c>
      <c r="L10" s="6">
        <v>1</v>
      </c>
      <c r="M10" s="108">
        <f t="shared" si="1"/>
        <v>50</v>
      </c>
      <c r="N10" s="158" t="s">
        <v>21</v>
      </c>
      <c r="O10" s="159"/>
      <c r="P10" s="1"/>
      <c r="Q10" s="6">
        <v>1</v>
      </c>
      <c r="R10" s="76">
        <f t="shared" ref="R10" si="10">Q10*M10</f>
        <v>50</v>
      </c>
      <c r="S10" s="1"/>
      <c r="T10" s="12">
        <v>50</v>
      </c>
      <c r="U10" s="12"/>
      <c r="V10" s="12"/>
      <c r="W10" s="12"/>
      <c r="X10" s="12"/>
      <c r="Y10" s="12"/>
      <c r="Z10" s="25">
        <f t="shared" si="5"/>
        <v>50</v>
      </c>
      <c r="AA10" s="8">
        <f t="shared" si="6"/>
        <v>50</v>
      </c>
      <c r="AB10" s="8">
        <v>0</v>
      </c>
      <c r="AC10" s="8">
        <f t="shared" si="4"/>
        <v>50</v>
      </c>
    </row>
    <row r="11" spans="2:29" ht="13.5" thickBot="1" x14ac:dyDescent="0.25">
      <c r="B11" s="154" t="s">
        <v>125</v>
      </c>
      <c r="C11" s="154"/>
      <c r="D11" s="117" t="s">
        <v>99</v>
      </c>
      <c r="E11" s="117" t="s">
        <v>99</v>
      </c>
      <c r="F11" s="5">
        <v>1</v>
      </c>
      <c r="G11" s="5" t="s">
        <v>20</v>
      </c>
      <c r="H11" s="117" t="s">
        <v>15</v>
      </c>
      <c r="I11" s="5"/>
      <c r="J11" s="5"/>
      <c r="K11" s="5" t="s">
        <v>141</v>
      </c>
      <c r="L11" s="6">
        <v>1</v>
      </c>
      <c r="M11" s="108">
        <f t="shared" si="1"/>
        <v>50</v>
      </c>
      <c r="N11" s="171" t="s">
        <v>19</v>
      </c>
      <c r="O11" s="171"/>
      <c r="P11" s="1"/>
      <c r="Q11" s="6">
        <v>3</v>
      </c>
      <c r="R11" s="76">
        <f t="shared" si="0"/>
        <v>150</v>
      </c>
      <c r="S11" s="1"/>
      <c r="T11" s="12">
        <v>50</v>
      </c>
      <c r="U11" s="12"/>
      <c r="V11" s="12"/>
      <c r="W11" s="12"/>
      <c r="X11" s="12"/>
      <c r="Y11" s="12"/>
      <c r="Z11" s="25">
        <f t="shared" si="2"/>
        <v>50</v>
      </c>
      <c r="AA11" s="8">
        <f t="shared" si="3"/>
        <v>50</v>
      </c>
      <c r="AB11" s="8">
        <v>0</v>
      </c>
      <c r="AC11" s="8">
        <f t="shared" si="4"/>
        <v>50</v>
      </c>
    </row>
    <row r="12" spans="2:29" ht="13.5" thickBot="1" x14ac:dyDescent="0.3">
      <c r="B12" s="27"/>
      <c r="C12" s="27"/>
      <c r="F12" s="33"/>
      <c r="G12" s="33"/>
      <c r="H12" s="33"/>
      <c r="L12" s="33"/>
      <c r="M12" s="46"/>
      <c r="N12" s="57"/>
      <c r="O12" s="58"/>
      <c r="Q12" s="65">
        <f>SUM(Q4:Q11)</f>
        <v>9</v>
      </c>
      <c r="R12" s="68">
        <f>SUM(R4:R11)</f>
        <v>652</v>
      </c>
      <c r="T12" s="63"/>
      <c r="U12" s="63"/>
      <c r="V12" s="63"/>
      <c r="W12" s="63"/>
      <c r="X12" s="63"/>
      <c r="Y12" s="63"/>
      <c r="Z12" s="63"/>
    </row>
    <row r="13" spans="2:29" ht="12.75" customHeight="1" x14ac:dyDescent="0.25">
      <c r="B13" s="143" t="s">
        <v>123</v>
      </c>
      <c r="C13" s="144"/>
      <c r="D13" s="144"/>
      <c r="E13" s="144"/>
      <c r="F13" s="144"/>
      <c r="G13" s="144"/>
      <c r="H13" s="144"/>
      <c r="I13" s="144"/>
      <c r="J13" s="144"/>
      <c r="K13" s="144"/>
      <c r="L13" s="144"/>
      <c r="M13" s="144"/>
      <c r="N13" s="144"/>
      <c r="O13" s="145"/>
      <c r="Q13" s="47"/>
      <c r="R13" s="66"/>
      <c r="T13" s="63"/>
      <c r="U13" s="63"/>
      <c r="V13" s="63"/>
      <c r="W13" s="63"/>
      <c r="X13" s="63"/>
      <c r="Y13" s="63"/>
      <c r="Z13" s="63"/>
    </row>
    <row r="14" spans="2:29" x14ac:dyDescent="0.25">
      <c r="B14" s="139" t="s">
        <v>96</v>
      </c>
      <c r="C14" s="141"/>
      <c r="D14" s="139" t="s">
        <v>124</v>
      </c>
      <c r="E14" s="140"/>
      <c r="F14" s="140"/>
      <c r="G14" s="140"/>
      <c r="H14" s="140"/>
      <c r="I14" s="140"/>
      <c r="J14" s="140"/>
      <c r="K14" s="140"/>
      <c r="L14" s="140"/>
      <c r="M14" s="140"/>
      <c r="N14" s="140"/>
      <c r="O14" s="141"/>
      <c r="Q14" s="47"/>
      <c r="R14" s="66"/>
      <c r="T14" s="63"/>
      <c r="U14" s="63"/>
      <c r="V14" s="63"/>
      <c r="W14" s="63"/>
      <c r="X14" s="63"/>
      <c r="Y14" s="63"/>
      <c r="Z14" s="63"/>
    </row>
    <row r="15" spans="2:29" x14ac:dyDescent="0.25">
      <c r="B15" s="154" t="s">
        <v>135</v>
      </c>
      <c r="C15" s="154"/>
      <c r="D15" s="139" t="s">
        <v>137</v>
      </c>
      <c r="E15" s="140"/>
      <c r="F15" s="140"/>
      <c r="G15" s="140"/>
      <c r="H15" s="140"/>
      <c r="I15" s="140"/>
      <c r="J15" s="140"/>
      <c r="K15" s="140"/>
      <c r="L15" s="140"/>
      <c r="M15" s="140"/>
      <c r="N15" s="140"/>
      <c r="O15" s="141"/>
      <c r="Q15" s="47"/>
      <c r="R15" s="66"/>
      <c r="T15" s="63"/>
      <c r="U15" s="63"/>
      <c r="V15" s="63"/>
      <c r="W15" s="63"/>
      <c r="X15" s="63"/>
      <c r="Y15" s="63"/>
      <c r="Z15" s="63"/>
    </row>
    <row r="16" spans="2:29" x14ac:dyDescent="0.25">
      <c r="B16" s="154" t="s">
        <v>130</v>
      </c>
      <c r="C16" s="154"/>
      <c r="D16" s="139" t="s">
        <v>138</v>
      </c>
      <c r="E16" s="140"/>
      <c r="F16" s="140"/>
      <c r="G16" s="140"/>
      <c r="H16" s="140"/>
      <c r="I16" s="140"/>
      <c r="J16" s="140"/>
      <c r="K16" s="140"/>
      <c r="L16" s="140"/>
      <c r="M16" s="140"/>
      <c r="N16" s="140"/>
      <c r="O16" s="141"/>
      <c r="Q16" s="47"/>
      <c r="R16" s="66"/>
      <c r="T16" s="63"/>
      <c r="U16" s="63"/>
      <c r="V16" s="63"/>
      <c r="W16" s="63"/>
      <c r="X16" s="63"/>
      <c r="Y16" s="63"/>
      <c r="Z16" s="63"/>
    </row>
    <row r="17" spans="2:26" ht="12.75" customHeight="1" x14ac:dyDescent="0.25">
      <c r="B17" s="154" t="s">
        <v>131</v>
      </c>
      <c r="C17" s="154"/>
      <c r="D17" s="139" t="s">
        <v>139</v>
      </c>
      <c r="E17" s="140"/>
      <c r="F17" s="140"/>
      <c r="G17" s="140"/>
      <c r="H17" s="140"/>
      <c r="I17" s="140"/>
      <c r="J17" s="140"/>
      <c r="K17" s="140"/>
      <c r="L17" s="140"/>
      <c r="M17" s="140"/>
      <c r="N17" s="140"/>
      <c r="O17" s="141"/>
      <c r="Q17" s="47"/>
      <c r="R17" s="66"/>
      <c r="T17" s="63"/>
      <c r="U17" s="63"/>
      <c r="V17" s="63"/>
      <c r="W17" s="63"/>
      <c r="X17" s="63"/>
      <c r="Y17" s="63"/>
      <c r="Z17" s="63"/>
    </row>
    <row r="18" spans="2:26" x14ac:dyDescent="0.25">
      <c r="B18" s="139" t="s">
        <v>132</v>
      </c>
      <c r="C18" s="141"/>
      <c r="D18" s="162" t="s">
        <v>133</v>
      </c>
      <c r="E18" s="163"/>
      <c r="F18" s="163"/>
      <c r="G18" s="163"/>
      <c r="H18" s="163"/>
      <c r="I18" s="163"/>
      <c r="J18" s="163"/>
      <c r="K18" s="163"/>
      <c r="L18" s="163"/>
      <c r="M18" s="163"/>
      <c r="N18" s="163"/>
      <c r="O18" s="164"/>
      <c r="Q18" s="47"/>
      <c r="R18" s="66"/>
      <c r="T18" s="63"/>
      <c r="U18" s="63"/>
      <c r="V18" s="63"/>
      <c r="W18" s="63"/>
      <c r="X18" s="63"/>
      <c r="Y18" s="63"/>
      <c r="Z18" s="63"/>
    </row>
    <row r="19" spans="2:26" x14ac:dyDescent="0.25">
      <c r="B19" s="139" t="s">
        <v>120</v>
      </c>
      <c r="C19" s="141"/>
      <c r="D19" s="142" t="s">
        <v>121</v>
      </c>
      <c r="E19" s="142"/>
      <c r="F19" s="142"/>
      <c r="G19" s="142"/>
      <c r="H19" s="142"/>
      <c r="I19" s="142"/>
      <c r="J19" s="142"/>
      <c r="K19" s="142"/>
      <c r="L19" s="142"/>
      <c r="M19" s="142"/>
      <c r="N19" s="142"/>
      <c r="O19" s="142"/>
      <c r="Q19" s="47"/>
      <c r="R19" s="66"/>
      <c r="T19" s="63"/>
      <c r="U19" s="63"/>
      <c r="V19" s="63"/>
      <c r="W19" s="63"/>
      <c r="X19" s="63"/>
      <c r="Y19" s="63"/>
      <c r="Z19" s="63"/>
    </row>
    <row r="20" spans="2:26" ht="39.75" customHeight="1" x14ac:dyDescent="0.25">
      <c r="B20" s="149" t="s">
        <v>136</v>
      </c>
      <c r="C20" s="149"/>
      <c r="D20" s="142" t="s">
        <v>451</v>
      </c>
      <c r="E20" s="142"/>
      <c r="F20" s="142"/>
      <c r="G20" s="142"/>
      <c r="H20" s="142"/>
      <c r="I20" s="142"/>
      <c r="J20" s="142"/>
      <c r="K20" s="142"/>
      <c r="L20" s="142"/>
      <c r="M20" s="142"/>
      <c r="N20" s="142"/>
      <c r="O20" s="142"/>
      <c r="Q20" s="47"/>
      <c r="R20" s="66"/>
      <c r="T20" s="63"/>
      <c r="U20" s="63"/>
      <c r="V20" s="63"/>
      <c r="W20" s="63"/>
      <c r="X20" s="63"/>
      <c r="Y20" s="63"/>
      <c r="Z20" s="63"/>
    </row>
    <row r="21" spans="2:26" ht="51" customHeight="1" x14ac:dyDescent="0.25">
      <c r="B21" s="149" t="s">
        <v>99</v>
      </c>
      <c r="C21" s="149"/>
      <c r="D21" s="142" t="s">
        <v>140</v>
      </c>
      <c r="E21" s="142"/>
      <c r="F21" s="142"/>
      <c r="G21" s="142"/>
      <c r="H21" s="142"/>
      <c r="I21" s="142"/>
      <c r="J21" s="142"/>
      <c r="K21" s="142"/>
      <c r="L21" s="142"/>
      <c r="M21" s="142"/>
      <c r="N21" s="142"/>
      <c r="O21" s="142"/>
      <c r="Q21" s="47"/>
      <c r="R21" s="66"/>
      <c r="T21" s="63"/>
      <c r="U21" s="63"/>
      <c r="V21" s="63"/>
      <c r="W21" s="63"/>
      <c r="X21" s="63"/>
      <c r="Y21" s="63"/>
      <c r="Z21" s="63"/>
    </row>
    <row r="22" spans="2:26" x14ac:dyDescent="0.25">
      <c r="B22" s="139" t="s">
        <v>141</v>
      </c>
      <c r="C22" s="141"/>
      <c r="D22" s="150" t="s">
        <v>453</v>
      </c>
      <c r="E22" s="151"/>
      <c r="F22" s="151"/>
      <c r="G22" s="151"/>
      <c r="H22" s="151"/>
      <c r="I22" s="151"/>
      <c r="J22" s="151"/>
      <c r="K22" s="151"/>
      <c r="L22" s="151"/>
      <c r="M22" s="151"/>
      <c r="N22" s="151"/>
      <c r="O22" s="152"/>
      <c r="Q22" s="47"/>
      <c r="R22" s="66"/>
      <c r="T22" s="63"/>
      <c r="U22" s="63"/>
      <c r="V22" s="63"/>
      <c r="W22" s="63"/>
      <c r="X22" s="63"/>
      <c r="Y22" s="63"/>
      <c r="Z22" s="63"/>
    </row>
    <row r="23" spans="2:26" x14ac:dyDescent="0.25">
      <c r="B23" s="27"/>
      <c r="C23" s="27"/>
      <c r="F23" s="33"/>
      <c r="G23" s="33"/>
      <c r="H23" s="33"/>
      <c r="L23" s="33"/>
      <c r="M23" s="46"/>
      <c r="N23" s="57"/>
      <c r="O23" s="58"/>
      <c r="Q23" s="47"/>
      <c r="R23" s="66"/>
      <c r="T23" s="63"/>
      <c r="U23" s="63"/>
      <c r="V23" s="63"/>
      <c r="W23" s="63"/>
      <c r="X23" s="63"/>
      <c r="Y23" s="63"/>
      <c r="Z23" s="63"/>
    </row>
    <row r="24" spans="2:26" x14ac:dyDescent="0.25">
      <c r="B24" s="143" t="s">
        <v>452</v>
      </c>
      <c r="C24" s="144"/>
      <c r="D24" s="144"/>
      <c r="E24" s="144"/>
      <c r="F24" s="144"/>
      <c r="G24" s="144"/>
      <c r="H24" s="144"/>
      <c r="I24" s="144"/>
      <c r="J24" s="144"/>
      <c r="K24" s="144"/>
      <c r="L24" s="144"/>
      <c r="M24" s="144"/>
      <c r="N24" s="144"/>
      <c r="O24" s="145"/>
      <c r="Q24" s="47"/>
      <c r="R24" s="66"/>
      <c r="T24" s="63"/>
      <c r="U24" s="63"/>
      <c r="V24" s="63"/>
      <c r="W24" s="63"/>
      <c r="X24" s="63"/>
      <c r="Y24" s="63"/>
      <c r="Z24" s="63"/>
    </row>
    <row r="25" spans="2:26" ht="12.75" customHeight="1" x14ac:dyDescent="0.25">
      <c r="B25" s="146" t="s">
        <v>160</v>
      </c>
      <c r="C25" s="147"/>
      <c r="D25" s="148"/>
      <c r="E25" s="146" t="s">
        <v>161</v>
      </c>
      <c r="F25" s="147"/>
      <c r="G25" s="147"/>
      <c r="H25" s="147"/>
      <c r="I25" s="147"/>
      <c r="J25" s="147"/>
      <c r="K25" s="147"/>
      <c r="L25" s="148"/>
      <c r="M25" s="124" t="s">
        <v>156</v>
      </c>
      <c r="N25" s="155" t="s">
        <v>162</v>
      </c>
      <c r="O25" s="155"/>
    </row>
    <row r="26" spans="2:26" ht="12.75" customHeight="1" x14ac:dyDescent="0.25">
      <c r="B26" s="139" t="s">
        <v>418</v>
      </c>
      <c r="C26" s="140"/>
      <c r="D26" s="141"/>
      <c r="E26" s="149" t="s">
        <v>419</v>
      </c>
      <c r="F26" s="149"/>
      <c r="G26" s="149"/>
      <c r="H26" s="149"/>
      <c r="I26" s="149"/>
      <c r="J26" s="149"/>
      <c r="K26" s="149"/>
      <c r="L26" s="149"/>
      <c r="M26" s="18" t="s">
        <v>298</v>
      </c>
      <c r="N26" s="153">
        <v>2</v>
      </c>
      <c r="O26" s="153"/>
      <c r="P26" s="59"/>
      <c r="Q26" s="59"/>
      <c r="R26" s="61"/>
      <c r="S26" s="59"/>
      <c r="T26" s="59"/>
      <c r="U26" s="59"/>
      <c r="V26" s="59"/>
      <c r="W26" s="59"/>
      <c r="X26" s="59"/>
      <c r="Y26" s="59"/>
      <c r="Z26" s="59"/>
    </row>
    <row r="27" spans="2:26" ht="12.75" customHeight="1" x14ac:dyDescent="0.25">
      <c r="B27" s="139" t="s">
        <v>481</v>
      </c>
      <c r="C27" s="140"/>
      <c r="D27" s="141"/>
      <c r="E27" s="149" t="s">
        <v>420</v>
      </c>
      <c r="F27" s="149"/>
      <c r="G27" s="149"/>
      <c r="H27" s="149"/>
      <c r="I27" s="149"/>
      <c r="J27" s="149"/>
      <c r="K27" s="149"/>
      <c r="L27" s="149"/>
      <c r="M27" s="18" t="s">
        <v>421</v>
      </c>
      <c r="N27" s="153">
        <v>2</v>
      </c>
      <c r="O27" s="153"/>
    </row>
    <row r="28" spans="2:26" ht="12.75" customHeight="1" x14ac:dyDescent="0.25">
      <c r="B28" s="139" t="s">
        <v>422</v>
      </c>
      <c r="C28" s="140"/>
      <c r="D28" s="141"/>
      <c r="E28" s="149" t="s">
        <v>423</v>
      </c>
      <c r="F28" s="149"/>
      <c r="G28" s="149"/>
      <c r="H28" s="149"/>
      <c r="I28" s="149"/>
      <c r="J28" s="149"/>
      <c r="K28" s="149"/>
      <c r="L28" s="149"/>
      <c r="M28" s="18" t="s">
        <v>170</v>
      </c>
      <c r="N28" s="153">
        <v>2</v>
      </c>
      <c r="O28" s="153"/>
    </row>
    <row r="29" spans="2:26" ht="12.75" customHeight="1" x14ac:dyDescent="0.25">
      <c r="B29" s="139" t="s">
        <v>424</v>
      </c>
      <c r="C29" s="140"/>
      <c r="D29" s="141"/>
      <c r="E29" s="149" t="s">
        <v>425</v>
      </c>
      <c r="F29" s="149"/>
      <c r="G29" s="149"/>
      <c r="H29" s="149"/>
      <c r="I29" s="149"/>
      <c r="J29" s="149"/>
      <c r="K29" s="149"/>
      <c r="L29" s="149"/>
      <c r="M29" s="18" t="s">
        <v>165</v>
      </c>
      <c r="N29" s="153">
        <v>1</v>
      </c>
      <c r="O29" s="153"/>
    </row>
    <row r="30" spans="2:26" ht="12.75" customHeight="1" x14ac:dyDescent="0.25">
      <c r="B30" s="139" t="s">
        <v>426</v>
      </c>
      <c r="C30" s="140"/>
      <c r="D30" s="141"/>
      <c r="E30" s="149" t="s">
        <v>427</v>
      </c>
      <c r="F30" s="149"/>
      <c r="G30" s="149"/>
      <c r="H30" s="149"/>
      <c r="I30" s="149"/>
      <c r="J30" s="149"/>
      <c r="K30" s="149"/>
      <c r="L30" s="149"/>
      <c r="M30" s="18" t="s">
        <v>170</v>
      </c>
      <c r="N30" s="153">
        <v>2</v>
      </c>
      <c r="O30" s="153"/>
    </row>
  </sheetData>
  <mergeCells count="84">
    <mergeCell ref="B6:C6"/>
    <mergeCell ref="N6:O6"/>
    <mergeCell ref="V2:V3"/>
    <mergeCell ref="W2:W3"/>
    <mergeCell ref="H4:H5"/>
    <mergeCell ref="I4:I5"/>
    <mergeCell ref="G4:G5"/>
    <mergeCell ref="X2:X3"/>
    <mergeCell ref="B2:C3"/>
    <mergeCell ref="L2:L3"/>
    <mergeCell ref="M2:M3"/>
    <mergeCell ref="N2:O3"/>
    <mergeCell ref="T2:T3"/>
    <mergeCell ref="U2:U3"/>
    <mergeCell ref="G2:G3"/>
    <mergeCell ref="N4:O5"/>
    <mergeCell ref="B1:O1"/>
    <mergeCell ref="AB2:AB3"/>
    <mergeCell ref="AC2:AC3"/>
    <mergeCell ref="AA1:AC1"/>
    <mergeCell ref="H2:H3"/>
    <mergeCell ref="I2:I3"/>
    <mergeCell ref="J2:K2"/>
    <mergeCell ref="Y2:Y3"/>
    <mergeCell ref="AA2:AA3"/>
    <mergeCell ref="Q2:Q3"/>
    <mergeCell ref="R2:R3"/>
    <mergeCell ref="D2:E2"/>
    <mergeCell ref="F2:F3"/>
    <mergeCell ref="T1:Z1"/>
    <mergeCell ref="Z2:Z3"/>
    <mergeCell ref="Q1:R1"/>
    <mergeCell ref="B18:C18"/>
    <mergeCell ref="D18:O18"/>
    <mergeCell ref="B17:C17"/>
    <mergeCell ref="D17:O17"/>
    <mergeCell ref="B16:C16"/>
    <mergeCell ref="D16:O16"/>
    <mergeCell ref="B14:C14"/>
    <mergeCell ref="B4:C5"/>
    <mergeCell ref="D4:D5"/>
    <mergeCell ref="E4:E5"/>
    <mergeCell ref="F4:F5"/>
    <mergeCell ref="D14:O14"/>
    <mergeCell ref="B13:O13"/>
    <mergeCell ref="B11:C11"/>
    <mergeCell ref="N11:O11"/>
    <mergeCell ref="B9:C9"/>
    <mergeCell ref="N9:O9"/>
    <mergeCell ref="B7:C7"/>
    <mergeCell ref="B8:C8"/>
    <mergeCell ref="B10:C10"/>
    <mergeCell ref="N7:O7"/>
    <mergeCell ref="N8:O8"/>
    <mergeCell ref="N10:O10"/>
    <mergeCell ref="E30:L30"/>
    <mergeCell ref="N30:O30"/>
    <mergeCell ref="B30:D30"/>
    <mergeCell ref="B29:D29"/>
    <mergeCell ref="B15:C15"/>
    <mergeCell ref="D15:O15"/>
    <mergeCell ref="N25:O25"/>
    <mergeCell ref="N29:O29"/>
    <mergeCell ref="N28:O28"/>
    <mergeCell ref="N26:O26"/>
    <mergeCell ref="N27:O27"/>
    <mergeCell ref="E27:L27"/>
    <mergeCell ref="E28:L28"/>
    <mergeCell ref="E29:L29"/>
    <mergeCell ref="B25:D25"/>
    <mergeCell ref="B26:D26"/>
    <mergeCell ref="B27:D27"/>
    <mergeCell ref="B28:D28"/>
    <mergeCell ref="B19:C19"/>
    <mergeCell ref="D19:O19"/>
    <mergeCell ref="B24:O24"/>
    <mergeCell ref="E25:L25"/>
    <mergeCell ref="E26:L26"/>
    <mergeCell ref="B22:C22"/>
    <mergeCell ref="D22:O22"/>
    <mergeCell ref="B21:C21"/>
    <mergeCell ref="D21:O21"/>
    <mergeCell ref="B20:C20"/>
    <mergeCell ref="D20:O20"/>
  </mergeCells>
  <phoneticPr fontId="5" type="noConversion"/>
  <pageMargins left="0" right="0" top="0" bottom="0" header="0.31496062992125984" footer="0.31496062992125984"/>
  <pageSetup paperSize="9" scale="86"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C40"/>
  <sheetViews>
    <sheetView workbookViewId="0"/>
  </sheetViews>
  <sheetFormatPr defaultColWidth="9.140625" defaultRowHeight="12.75" x14ac:dyDescent="0.2"/>
  <cols>
    <col min="1" max="1" width="3.140625" style="1" customWidth="1"/>
    <col min="2" max="2" width="9.140625" style="1"/>
    <col min="3" max="3" width="11.7109375" style="1" customWidth="1"/>
    <col min="4" max="4" width="18" style="54" customWidth="1"/>
    <col min="5" max="5" width="15.85546875" style="54" customWidth="1"/>
    <col min="6" max="6" width="8.5703125" style="54" customWidth="1"/>
    <col min="7" max="7" width="15.7109375" style="1" customWidth="1"/>
    <col min="8" max="8" width="8" style="1" customWidth="1"/>
    <col min="9" max="9" width="11.5703125" style="1" customWidth="1"/>
    <col min="10" max="10" width="13" style="1" customWidth="1"/>
    <col min="11" max="11" width="9.42578125" style="1" customWidth="1"/>
    <col min="12" max="12" width="8.28515625" style="1" customWidth="1"/>
    <col min="13" max="13" width="10.140625" style="1" customWidth="1"/>
    <col min="14" max="14" width="6.85546875" style="1" customWidth="1"/>
    <col min="15" max="15" width="7.28515625" style="1" customWidth="1"/>
    <col min="16" max="16" width="2.28515625" style="1" customWidth="1"/>
    <col min="17" max="18" width="6.85546875" style="1" customWidth="1"/>
    <col min="19" max="19" width="2.28515625" style="1" customWidth="1"/>
    <col min="20" max="20" width="5.85546875" style="1" customWidth="1"/>
    <col min="21" max="22" width="8.28515625" style="1" customWidth="1"/>
    <col min="23" max="23" width="8.42578125" style="1" customWidth="1"/>
    <col min="24" max="24" width="8" style="1" customWidth="1"/>
    <col min="25" max="25" width="7.85546875" style="1" customWidth="1"/>
    <col min="26" max="26" width="9.28515625" style="1" customWidth="1"/>
    <col min="27" max="16384" width="9.140625" style="1"/>
  </cols>
  <sheetData>
    <row r="1" spans="2:29" ht="15.75" x14ac:dyDescent="0.25">
      <c r="B1" s="271" t="s">
        <v>335</v>
      </c>
      <c r="C1" s="272"/>
      <c r="D1" s="272"/>
      <c r="E1" s="272"/>
      <c r="F1" s="272"/>
      <c r="G1" s="272"/>
      <c r="H1" s="272"/>
      <c r="I1" s="272"/>
      <c r="J1" s="272"/>
      <c r="K1" s="272"/>
      <c r="L1" s="272"/>
      <c r="M1" s="272"/>
      <c r="N1" s="272"/>
      <c r="O1" s="273"/>
      <c r="Q1" s="160" t="s">
        <v>74</v>
      </c>
      <c r="R1" s="161"/>
      <c r="S1" s="23"/>
      <c r="T1" s="195" t="s">
        <v>64</v>
      </c>
      <c r="U1" s="196"/>
      <c r="V1" s="196"/>
      <c r="W1" s="196"/>
      <c r="X1" s="196"/>
      <c r="Y1" s="196"/>
      <c r="Z1" s="197"/>
      <c r="AA1" s="181" t="s">
        <v>65</v>
      </c>
      <c r="AB1" s="182"/>
      <c r="AC1" s="183"/>
    </row>
    <row r="2" spans="2:29" ht="12.75" customHeight="1" x14ac:dyDescent="0.2">
      <c r="B2" s="198" t="s">
        <v>0</v>
      </c>
      <c r="C2" s="199"/>
      <c r="D2" s="193" t="s">
        <v>1</v>
      </c>
      <c r="E2" s="194"/>
      <c r="F2" s="184" t="s">
        <v>63</v>
      </c>
      <c r="G2" s="184" t="s">
        <v>6</v>
      </c>
      <c r="H2" s="184" t="s">
        <v>7</v>
      </c>
      <c r="I2" s="184" t="s">
        <v>10</v>
      </c>
      <c r="J2" s="186" t="s">
        <v>71</v>
      </c>
      <c r="K2" s="186"/>
      <c r="L2" s="189" t="s">
        <v>2</v>
      </c>
      <c r="M2" s="202" t="s">
        <v>3</v>
      </c>
      <c r="N2" s="204" t="s">
        <v>4</v>
      </c>
      <c r="O2" s="205"/>
      <c r="P2" s="23"/>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
      <c r="B3" s="200"/>
      <c r="C3" s="201"/>
      <c r="D3" s="4" t="s">
        <v>76</v>
      </c>
      <c r="E3" s="4" t="s">
        <v>77</v>
      </c>
      <c r="F3" s="185"/>
      <c r="G3" s="185"/>
      <c r="H3" s="185"/>
      <c r="I3" s="185"/>
      <c r="J3" s="29" t="s">
        <v>66</v>
      </c>
      <c r="K3" s="30" t="s">
        <v>67</v>
      </c>
      <c r="L3" s="190"/>
      <c r="M3" s="203"/>
      <c r="N3" s="206"/>
      <c r="O3" s="207"/>
      <c r="P3" s="23"/>
      <c r="Q3" s="190"/>
      <c r="R3" s="203"/>
      <c r="S3" s="28"/>
      <c r="T3" s="188"/>
      <c r="U3" s="188"/>
      <c r="V3" s="188"/>
      <c r="W3" s="188"/>
      <c r="X3" s="188"/>
      <c r="Y3" s="188"/>
      <c r="Z3" s="188"/>
      <c r="AA3" s="180"/>
      <c r="AB3" s="180"/>
      <c r="AC3" s="180"/>
    </row>
    <row r="4" spans="2:29" x14ac:dyDescent="0.2">
      <c r="B4" s="154" t="s">
        <v>272</v>
      </c>
      <c r="C4" s="154"/>
      <c r="D4" s="132" t="s">
        <v>50</v>
      </c>
      <c r="E4" s="132" t="s">
        <v>50</v>
      </c>
      <c r="F4" s="132">
        <v>2</v>
      </c>
      <c r="G4" s="18" t="s">
        <v>34</v>
      </c>
      <c r="H4" s="132" t="s">
        <v>15</v>
      </c>
      <c r="I4" s="132"/>
      <c r="J4" s="6" t="s">
        <v>317</v>
      </c>
      <c r="K4" s="132" t="s">
        <v>58</v>
      </c>
      <c r="L4" s="119">
        <v>1</v>
      </c>
      <c r="M4" s="108">
        <f>AC4</f>
        <v>200</v>
      </c>
      <c r="N4" s="120" t="s">
        <v>21</v>
      </c>
      <c r="O4" s="171" t="s">
        <v>21</v>
      </c>
      <c r="Q4" s="92"/>
      <c r="R4" s="31">
        <f t="shared" ref="R4:R12" si="0">Q4*M4</f>
        <v>0</v>
      </c>
      <c r="T4" s="69">
        <v>50</v>
      </c>
      <c r="U4" s="69">
        <v>30</v>
      </c>
      <c r="V4" s="69"/>
      <c r="W4" s="69"/>
      <c r="X4" s="69">
        <v>20</v>
      </c>
      <c r="Y4" s="69">
        <v>100</v>
      </c>
      <c r="Z4" s="25">
        <f t="shared" ref="Z4:Z12" si="1">SUM(T4:Y4)</f>
        <v>200</v>
      </c>
      <c r="AA4" s="8">
        <f t="shared" ref="AA4:AA12" si="2">Z4*L4</f>
        <v>200</v>
      </c>
      <c r="AB4" s="8">
        <v>0</v>
      </c>
      <c r="AC4" s="8">
        <f t="shared" ref="AC4:AC12" si="3">AA4+AB4</f>
        <v>200</v>
      </c>
    </row>
    <row r="5" spans="2:29" x14ac:dyDescent="0.2">
      <c r="B5" s="154" t="s">
        <v>273</v>
      </c>
      <c r="C5" s="154"/>
      <c r="D5" s="14" t="s">
        <v>50</v>
      </c>
      <c r="E5" s="14" t="s">
        <v>50</v>
      </c>
      <c r="F5" s="32">
        <v>1</v>
      </c>
      <c r="G5" s="18" t="s">
        <v>34</v>
      </c>
      <c r="H5" s="132" t="s">
        <v>15</v>
      </c>
      <c r="I5" s="14"/>
      <c r="J5" s="6" t="s">
        <v>317</v>
      </c>
      <c r="K5" s="132" t="s">
        <v>58</v>
      </c>
      <c r="L5" s="16">
        <v>1</v>
      </c>
      <c r="M5" s="108">
        <f t="shared" ref="M5:M12" si="4">AC5</f>
        <v>200</v>
      </c>
      <c r="N5" s="120" t="s">
        <v>21</v>
      </c>
      <c r="O5" s="171"/>
      <c r="Q5" s="92"/>
      <c r="R5" s="31">
        <f t="shared" si="0"/>
        <v>0</v>
      </c>
      <c r="T5" s="13">
        <v>50</v>
      </c>
      <c r="U5" s="69">
        <v>30</v>
      </c>
      <c r="V5" s="13"/>
      <c r="W5" s="13"/>
      <c r="X5" s="13">
        <v>20</v>
      </c>
      <c r="Y5" s="13">
        <v>100</v>
      </c>
      <c r="Z5" s="25">
        <f t="shared" si="1"/>
        <v>200</v>
      </c>
      <c r="AA5" s="8">
        <f t="shared" si="2"/>
        <v>200</v>
      </c>
      <c r="AB5" s="8">
        <v>0</v>
      </c>
      <c r="AC5" s="8">
        <f t="shared" si="3"/>
        <v>200</v>
      </c>
    </row>
    <row r="6" spans="2:29" x14ac:dyDescent="0.2">
      <c r="B6" s="154" t="s">
        <v>274</v>
      </c>
      <c r="C6" s="154"/>
      <c r="D6" s="14" t="s">
        <v>50</v>
      </c>
      <c r="E6" s="14" t="s">
        <v>50</v>
      </c>
      <c r="F6" s="14">
        <v>1</v>
      </c>
      <c r="G6" s="18" t="s">
        <v>34</v>
      </c>
      <c r="H6" s="132" t="s">
        <v>15</v>
      </c>
      <c r="I6" s="14"/>
      <c r="J6" s="6" t="s">
        <v>317</v>
      </c>
      <c r="K6" s="132" t="s">
        <v>58</v>
      </c>
      <c r="L6" s="6">
        <v>1</v>
      </c>
      <c r="M6" s="108">
        <f t="shared" si="4"/>
        <v>200</v>
      </c>
      <c r="N6" s="120" t="s">
        <v>21</v>
      </c>
      <c r="O6" s="171"/>
      <c r="Q6" s="92"/>
      <c r="R6" s="31">
        <f t="shared" si="0"/>
        <v>0</v>
      </c>
      <c r="T6" s="69">
        <v>50</v>
      </c>
      <c r="U6" s="69">
        <v>30</v>
      </c>
      <c r="V6" s="13"/>
      <c r="W6" s="13"/>
      <c r="X6" s="69">
        <v>20</v>
      </c>
      <c r="Y6" s="13">
        <v>100</v>
      </c>
      <c r="Z6" s="25">
        <f t="shared" si="1"/>
        <v>200</v>
      </c>
      <c r="AA6" s="8">
        <f t="shared" si="2"/>
        <v>200</v>
      </c>
      <c r="AB6" s="8">
        <v>0</v>
      </c>
      <c r="AC6" s="8">
        <f t="shared" si="3"/>
        <v>200</v>
      </c>
    </row>
    <row r="7" spans="2:29" x14ac:dyDescent="0.2">
      <c r="B7" s="154" t="s">
        <v>275</v>
      </c>
      <c r="C7" s="154"/>
      <c r="D7" s="14" t="s">
        <v>50</v>
      </c>
      <c r="E7" s="14" t="s">
        <v>50</v>
      </c>
      <c r="F7" s="14">
        <v>1</v>
      </c>
      <c r="G7" s="18" t="s">
        <v>34</v>
      </c>
      <c r="H7" s="132" t="s">
        <v>15</v>
      </c>
      <c r="I7" s="14"/>
      <c r="J7" s="6" t="s">
        <v>317</v>
      </c>
      <c r="K7" s="132" t="s">
        <v>58</v>
      </c>
      <c r="L7" s="6">
        <v>1</v>
      </c>
      <c r="M7" s="108">
        <f t="shared" si="4"/>
        <v>200</v>
      </c>
      <c r="N7" s="120" t="s">
        <v>21</v>
      </c>
      <c r="O7" s="171"/>
      <c r="Q7" s="92"/>
      <c r="R7" s="31">
        <f t="shared" si="0"/>
        <v>0</v>
      </c>
      <c r="T7" s="13">
        <v>50</v>
      </c>
      <c r="U7" s="69">
        <v>30</v>
      </c>
      <c r="V7" s="13"/>
      <c r="W7" s="13"/>
      <c r="X7" s="13">
        <v>20</v>
      </c>
      <c r="Y7" s="13">
        <v>100</v>
      </c>
      <c r="Z7" s="25">
        <f t="shared" si="1"/>
        <v>200</v>
      </c>
      <c r="AA7" s="8">
        <f t="shared" si="2"/>
        <v>200</v>
      </c>
      <c r="AB7" s="8">
        <v>0</v>
      </c>
      <c r="AC7" s="8">
        <f t="shared" si="3"/>
        <v>200</v>
      </c>
    </row>
    <row r="8" spans="2:29" x14ac:dyDescent="0.2">
      <c r="B8" s="154" t="s">
        <v>276</v>
      </c>
      <c r="C8" s="154"/>
      <c r="D8" s="14" t="s">
        <v>50</v>
      </c>
      <c r="E8" s="14" t="s">
        <v>50</v>
      </c>
      <c r="F8" s="14">
        <v>1</v>
      </c>
      <c r="G8" s="18" t="s">
        <v>34</v>
      </c>
      <c r="H8" s="132" t="s">
        <v>15</v>
      </c>
      <c r="I8" s="14"/>
      <c r="J8" s="6" t="s">
        <v>317</v>
      </c>
      <c r="K8" s="132" t="s">
        <v>58</v>
      </c>
      <c r="L8" s="6">
        <v>1</v>
      </c>
      <c r="M8" s="108">
        <f t="shared" si="4"/>
        <v>200</v>
      </c>
      <c r="N8" s="120" t="s">
        <v>21</v>
      </c>
      <c r="O8" s="171"/>
      <c r="Q8" s="92"/>
      <c r="R8" s="31">
        <f t="shared" si="0"/>
        <v>0</v>
      </c>
      <c r="T8" s="69">
        <v>50</v>
      </c>
      <c r="U8" s="69">
        <v>30</v>
      </c>
      <c r="V8" s="13"/>
      <c r="W8" s="13"/>
      <c r="X8" s="69">
        <v>20</v>
      </c>
      <c r="Y8" s="13">
        <v>100</v>
      </c>
      <c r="Z8" s="25">
        <f t="shared" si="1"/>
        <v>200</v>
      </c>
      <c r="AA8" s="8">
        <f t="shared" si="2"/>
        <v>200</v>
      </c>
      <c r="AB8" s="8">
        <v>0</v>
      </c>
      <c r="AC8" s="8">
        <f t="shared" si="3"/>
        <v>200</v>
      </c>
    </row>
    <row r="9" spans="2:29" ht="12.75" customHeight="1" x14ac:dyDescent="0.2">
      <c r="B9" s="154" t="s">
        <v>277</v>
      </c>
      <c r="C9" s="154"/>
      <c r="D9" s="14" t="s">
        <v>50</v>
      </c>
      <c r="E9" s="14" t="s">
        <v>50</v>
      </c>
      <c r="F9" s="14">
        <v>1</v>
      </c>
      <c r="G9" s="18" t="s">
        <v>34</v>
      </c>
      <c r="H9" s="132" t="s">
        <v>15</v>
      </c>
      <c r="I9" s="14"/>
      <c r="J9" s="6" t="s">
        <v>317</v>
      </c>
      <c r="K9" s="132" t="s">
        <v>58</v>
      </c>
      <c r="L9" s="6">
        <v>1</v>
      </c>
      <c r="M9" s="108">
        <f t="shared" si="4"/>
        <v>200</v>
      </c>
      <c r="N9" s="120" t="s">
        <v>21</v>
      </c>
      <c r="O9" s="171"/>
      <c r="Q9" s="92"/>
      <c r="R9" s="31">
        <f t="shared" si="0"/>
        <v>0</v>
      </c>
      <c r="T9" s="13">
        <v>50</v>
      </c>
      <c r="U9" s="69">
        <v>30</v>
      </c>
      <c r="V9" s="13"/>
      <c r="W9" s="13"/>
      <c r="X9" s="13">
        <v>20</v>
      </c>
      <c r="Y9" s="13">
        <v>100</v>
      </c>
      <c r="Z9" s="25">
        <f t="shared" si="1"/>
        <v>200</v>
      </c>
      <c r="AA9" s="8">
        <f t="shared" si="2"/>
        <v>200</v>
      </c>
      <c r="AB9" s="8">
        <v>0</v>
      </c>
      <c r="AC9" s="8">
        <f t="shared" si="3"/>
        <v>200</v>
      </c>
    </row>
    <row r="10" spans="2:29" x14ac:dyDescent="0.2">
      <c r="B10" s="154" t="s">
        <v>278</v>
      </c>
      <c r="C10" s="154"/>
      <c r="D10" s="14" t="s">
        <v>50</v>
      </c>
      <c r="E10" s="14" t="s">
        <v>50</v>
      </c>
      <c r="F10" s="14">
        <v>1</v>
      </c>
      <c r="G10" s="18" t="s">
        <v>34</v>
      </c>
      <c r="H10" s="132" t="s">
        <v>15</v>
      </c>
      <c r="I10" s="14"/>
      <c r="J10" s="6" t="s">
        <v>317</v>
      </c>
      <c r="K10" s="132" t="s">
        <v>58</v>
      </c>
      <c r="L10" s="6">
        <v>1</v>
      </c>
      <c r="M10" s="108">
        <f t="shared" si="4"/>
        <v>200</v>
      </c>
      <c r="N10" s="120" t="s">
        <v>21</v>
      </c>
      <c r="O10" s="171"/>
      <c r="Q10" s="92"/>
      <c r="R10" s="31">
        <f>Q10*M10</f>
        <v>0</v>
      </c>
      <c r="T10" s="69">
        <v>50</v>
      </c>
      <c r="U10" s="69">
        <v>30</v>
      </c>
      <c r="V10" s="13"/>
      <c r="W10" s="13"/>
      <c r="X10" s="69">
        <v>20</v>
      </c>
      <c r="Y10" s="13">
        <v>100</v>
      </c>
      <c r="Z10" s="25">
        <f>SUM(T10:Y10)</f>
        <v>200</v>
      </c>
      <c r="AA10" s="8">
        <f>Z10*L10</f>
        <v>200</v>
      </c>
      <c r="AB10" s="8">
        <v>0</v>
      </c>
      <c r="AC10" s="8">
        <f>AA10+AB10</f>
        <v>200</v>
      </c>
    </row>
    <row r="11" spans="2:29" x14ac:dyDescent="0.2">
      <c r="B11" s="154" t="s">
        <v>279</v>
      </c>
      <c r="C11" s="154"/>
      <c r="D11" s="14" t="s">
        <v>50</v>
      </c>
      <c r="E11" s="14" t="s">
        <v>50</v>
      </c>
      <c r="F11" s="32">
        <v>1</v>
      </c>
      <c r="G11" s="18" t="s">
        <v>34</v>
      </c>
      <c r="H11" s="132" t="s">
        <v>15</v>
      </c>
      <c r="I11" s="14"/>
      <c r="J11" s="6" t="s">
        <v>317</v>
      </c>
      <c r="K11" s="132" t="s">
        <v>58</v>
      </c>
      <c r="L11" s="16">
        <v>1</v>
      </c>
      <c r="M11" s="108">
        <f t="shared" si="4"/>
        <v>200</v>
      </c>
      <c r="N11" s="120" t="s">
        <v>21</v>
      </c>
      <c r="O11" s="171"/>
      <c r="Q11" s="92"/>
      <c r="R11" s="31">
        <f>Q11*M11</f>
        <v>0</v>
      </c>
      <c r="T11" s="13">
        <v>50</v>
      </c>
      <c r="U11" s="69">
        <v>30</v>
      </c>
      <c r="V11" s="13"/>
      <c r="W11" s="13"/>
      <c r="X11" s="13">
        <v>20</v>
      </c>
      <c r="Y11" s="13">
        <v>100</v>
      </c>
      <c r="Z11" s="25">
        <f>SUM(T11:Y11)</f>
        <v>200</v>
      </c>
      <c r="AA11" s="8">
        <f>Z11*L11</f>
        <v>200</v>
      </c>
      <c r="AB11" s="8">
        <v>0</v>
      </c>
      <c r="AC11" s="8">
        <f>AA11+AB11</f>
        <v>200</v>
      </c>
    </row>
    <row r="12" spans="2:29" ht="12.75" customHeight="1" thickBot="1" x14ac:dyDescent="0.25">
      <c r="B12" s="154" t="s">
        <v>280</v>
      </c>
      <c r="C12" s="154"/>
      <c r="D12" s="14" t="s">
        <v>50</v>
      </c>
      <c r="E12" s="14" t="s">
        <v>50</v>
      </c>
      <c r="F12" s="32">
        <v>1</v>
      </c>
      <c r="G12" s="18" t="s">
        <v>34</v>
      </c>
      <c r="H12" s="132" t="s">
        <v>15</v>
      </c>
      <c r="I12" s="14"/>
      <c r="J12" s="6" t="s">
        <v>317</v>
      </c>
      <c r="K12" s="132" t="s">
        <v>58</v>
      </c>
      <c r="L12" s="16">
        <v>1</v>
      </c>
      <c r="M12" s="108">
        <f t="shared" si="4"/>
        <v>200</v>
      </c>
      <c r="N12" s="120" t="s">
        <v>21</v>
      </c>
      <c r="O12" s="171"/>
      <c r="Q12" s="92"/>
      <c r="R12" s="31">
        <f t="shared" si="0"/>
        <v>0</v>
      </c>
      <c r="T12" s="69">
        <v>50</v>
      </c>
      <c r="U12" s="69">
        <v>30</v>
      </c>
      <c r="V12" s="13"/>
      <c r="W12" s="13"/>
      <c r="X12" s="69">
        <v>20</v>
      </c>
      <c r="Y12" s="13">
        <v>100</v>
      </c>
      <c r="Z12" s="25">
        <f t="shared" si="1"/>
        <v>200</v>
      </c>
      <c r="AA12" s="8">
        <f t="shared" si="2"/>
        <v>200</v>
      </c>
      <c r="AB12" s="8">
        <v>0</v>
      </c>
      <c r="AC12" s="8">
        <f t="shared" si="3"/>
        <v>200</v>
      </c>
    </row>
    <row r="13" spans="2:29" ht="13.5" thickBot="1" x14ac:dyDescent="0.25">
      <c r="B13" s="54"/>
      <c r="C13" s="54"/>
      <c r="D13" s="55"/>
      <c r="E13" s="55"/>
      <c r="F13" s="55"/>
      <c r="G13" s="56"/>
      <c r="H13" s="56"/>
      <c r="I13" s="56"/>
      <c r="J13" s="56"/>
      <c r="K13" s="56"/>
      <c r="L13" s="17"/>
      <c r="M13" s="46"/>
      <c r="N13" s="98"/>
      <c r="O13" s="58"/>
      <c r="Q13" s="93">
        <f>SUM(Q4:Q12)</f>
        <v>0</v>
      </c>
      <c r="R13" s="94">
        <f>SUM(R4:R12)</f>
        <v>0</v>
      </c>
      <c r="T13" s="46"/>
      <c r="U13" s="46"/>
      <c r="V13" s="46"/>
      <c r="W13" s="46"/>
      <c r="X13" s="46"/>
      <c r="Y13" s="46"/>
      <c r="Z13" s="46"/>
    </row>
    <row r="14" spans="2:29" x14ac:dyDescent="0.2">
      <c r="B14" s="143" t="s">
        <v>262</v>
      </c>
      <c r="C14" s="144"/>
      <c r="D14" s="144"/>
      <c r="E14" s="144"/>
      <c r="F14" s="144"/>
      <c r="G14" s="144"/>
      <c r="H14" s="144"/>
      <c r="I14" s="144"/>
      <c r="J14" s="144"/>
      <c r="K14" s="144"/>
      <c r="L14" s="144"/>
      <c r="M14" s="144"/>
      <c r="N14" s="144"/>
      <c r="O14" s="145"/>
      <c r="Q14" s="95"/>
      <c r="R14" s="95"/>
      <c r="T14" s="46"/>
      <c r="U14" s="46"/>
      <c r="V14" s="46"/>
      <c r="W14" s="46"/>
      <c r="X14" s="46"/>
      <c r="Y14" s="46"/>
      <c r="Z14" s="46"/>
    </row>
    <row r="15" spans="2:29" ht="25.5" customHeight="1" x14ac:dyDescent="0.2">
      <c r="B15" s="154" t="s">
        <v>285</v>
      </c>
      <c r="C15" s="154"/>
      <c r="D15" s="142" t="s">
        <v>339</v>
      </c>
      <c r="E15" s="149"/>
      <c r="F15" s="149"/>
      <c r="G15" s="149"/>
      <c r="H15" s="149"/>
      <c r="I15" s="149"/>
      <c r="J15" s="149"/>
      <c r="K15" s="149"/>
      <c r="L15" s="149"/>
      <c r="M15" s="149"/>
      <c r="N15" s="149"/>
      <c r="O15" s="149"/>
      <c r="Q15" s="95"/>
      <c r="R15" s="95"/>
      <c r="T15" s="46"/>
      <c r="U15" s="46"/>
      <c r="V15" s="46"/>
      <c r="W15" s="46"/>
      <c r="X15" s="46"/>
      <c r="Y15" s="46"/>
      <c r="Z15" s="46"/>
    </row>
    <row r="16" spans="2:29" x14ac:dyDescent="0.2">
      <c r="B16" s="154" t="s">
        <v>272</v>
      </c>
      <c r="C16" s="154"/>
      <c r="D16" s="149" t="s">
        <v>305</v>
      </c>
      <c r="E16" s="149"/>
      <c r="F16" s="149"/>
      <c r="G16" s="149"/>
      <c r="H16" s="149"/>
      <c r="I16" s="149"/>
      <c r="J16" s="149"/>
      <c r="K16" s="149"/>
      <c r="L16" s="149"/>
      <c r="M16" s="149"/>
      <c r="N16" s="149"/>
      <c r="O16" s="149"/>
      <c r="Q16" s="95"/>
      <c r="R16" s="95"/>
      <c r="T16" s="46"/>
      <c r="U16" s="46"/>
      <c r="V16" s="46"/>
      <c r="W16" s="46"/>
      <c r="X16" s="46"/>
      <c r="Y16" s="46"/>
      <c r="Z16" s="46"/>
    </row>
    <row r="17" spans="2:26" x14ac:dyDescent="0.2">
      <c r="B17" s="154" t="s">
        <v>273</v>
      </c>
      <c r="C17" s="154"/>
      <c r="D17" s="149" t="s">
        <v>306</v>
      </c>
      <c r="E17" s="149"/>
      <c r="F17" s="149"/>
      <c r="G17" s="149"/>
      <c r="H17" s="149"/>
      <c r="I17" s="149"/>
      <c r="J17" s="149"/>
      <c r="K17" s="149"/>
      <c r="L17" s="149"/>
      <c r="M17" s="149"/>
      <c r="N17" s="149"/>
      <c r="O17" s="149"/>
      <c r="Q17" s="95"/>
      <c r="R17" s="95"/>
      <c r="T17" s="46"/>
      <c r="U17" s="46"/>
      <c r="V17" s="46"/>
      <c r="W17" s="46"/>
      <c r="X17" s="46"/>
      <c r="Y17" s="46"/>
      <c r="Z17" s="46"/>
    </row>
    <row r="18" spans="2:26" x14ac:dyDescent="0.2">
      <c r="B18" s="154" t="s">
        <v>274</v>
      </c>
      <c r="C18" s="154"/>
      <c r="D18" s="149" t="s">
        <v>307</v>
      </c>
      <c r="E18" s="149"/>
      <c r="F18" s="149"/>
      <c r="G18" s="149"/>
      <c r="H18" s="149"/>
      <c r="I18" s="149"/>
      <c r="J18" s="149"/>
      <c r="K18" s="149"/>
      <c r="L18" s="149"/>
      <c r="M18" s="149"/>
      <c r="N18" s="149"/>
      <c r="O18" s="149"/>
      <c r="Q18" s="95"/>
      <c r="R18" s="95"/>
      <c r="T18" s="46"/>
      <c r="U18" s="46"/>
      <c r="V18" s="46"/>
      <c r="W18" s="46"/>
      <c r="X18" s="46"/>
      <c r="Y18" s="46"/>
      <c r="Z18" s="46"/>
    </row>
    <row r="19" spans="2:26" x14ac:dyDescent="0.2">
      <c r="B19" s="154" t="s">
        <v>275</v>
      </c>
      <c r="C19" s="154"/>
      <c r="D19" s="149" t="s">
        <v>308</v>
      </c>
      <c r="E19" s="149"/>
      <c r="F19" s="149"/>
      <c r="G19" s="149"/>
      <c r="H19" s="149"/>
      <c r="I19" s="149"/>
      <c r="J19" s="149"/>
      <c r="K19" s="149"/>
      <c r="L19" s="149"/>
      <c r="M19" s="149"/>
      <c r="N19" s="149"/>
      <c r="O19" s="149"/>
      <c r="Q19" s="95"/>
      <c r="R19" s="95"/>
      <c r="T19" s="46"/>
      <c r="U19" s="46"/>
      <c r="V19" s="46"/>
      <c r="W19" s="46"/>
      <c r="X19" s="46"/>
      <c r="Y19" s="46"/>
      <c r="Z19" s="46"/>
    </row>
    <row r="20" spans="2:26" x14ac:dyDescent="0.2">
      <c r="B20" s="154" t="s">
        <v>276</v>
      </c>
      <c r="C20" s="154"/>
      <c r="D20" s="149" t="s">
        <v>309</v>
      </c>
      <c r="E20" s="149"/>
      <c r="F20" s="149"/>
      <c r="G20" s="149"/>
      <c r="H20" s="149"/>
      <c r="I20" s="149"/>
      <c r="J20" s="149"/>
      <c r="K20" s="149"/>
      <c r="L20" s="149"/>
      <c r="M20" s="149"/>
      <c r="N20" s="149"/>
      <c r="O20" s="149"/>
    </row>
    <row r="21" spans="2:26" x14ac:dyDescent="0.2">
      <c r="B21" s="154" t="s">
        <v>277</v>
      </c>
      <c r="C21" s="154"/>
      <c r="D21" s="149" t="s">
        <v>310</v>
      </c>
      <c r="E21" s="149"/>
      <c r="F21" s="149"/>
      <c r="G21" s="149"/>
      <c r="H21" s="149"/>
      <c r="I21" s="149"/>
      <c r="J21" s="149"/>
      <c r="K21" s="149"/>
      <c r="L21" s="149"/>
      <c r="M21" s="149"/>
      <c r="N21" s="149"/>
      <c r="O21" s="149"/>
    </row>
    <row r="22" spans="2:26" x14ac:dyDescent="0.2">
      <c r="B22" s="154" t="s">
        <v>278</v>
      </c>
      <c r="C22" s="154"/>
      <c r="D22" s="149" t="s">
        <v>311</v>
      </c>
      <c r="E22" s="149"/>
      <c r="F22" s="149"/>
      <c r="G22" s="149"/>
      <c r="H22" s="149"/>
      <c r="I22" s="149"/>
      <c r="J22" s="149"/>
      <c r="K22" s="149"/>
      <c r="L22" s="149"/>
      <c r="M22" s="149"/>
      <c r="N22" s="149"/>
      <c r="O22" s="149"/>
    </row>
    <row r="23" spans="2:26" x14ac:dyDescent="0.2">
      <c r="B23" s="154" t="s">
        <v>279</v>
      </c>
      <c r="C23" s="154"/>
      <c r="D23" s="149" t="s">
        <v>312</v>
      </c>
      <c r="E23" s="149"/>
      <c r="F23" s="149"/>
      <c r="G23" s="149"/>
      <c r="H23" s="149"/>
      <c r="I23" s="149"/>
      <c r="J23" s="149"/>
      <c r="K23" s="149"/>
      <c r="L23" s="149"/>
      <c r="M23" s="149"/>
      <c r="N23" s="149"/>
      <c r="O23" s="149"/>
    </row>
    <row r="24" spans="2:26" x14ac:dyDescent="0.2">
      <c r="B24" s="154" t="s">
        <v>280</v>
      </c>
      <c r="C24" s="154"/>
      <c r="D24" s="149" t="s">
        <v>313</v>
      </c>
      <c r="E24" s="149"/>
      <c r="F24" s="149"/>
      <c r="G24" s="149"/>
      <c r="H24" s="149"/>
      <c r="I24" s="149"/>
      <c r="J24" s="149"/>
      <c r="K24" s="149"/>
      <c r="L24" s="149"/>
      <c r="M24" s="149"/>
      <c r="N24" s="149"/>
      <c r="O24" s="149"/>
    </row>
    <row r="26" spans="2:26" x14ac:dyDescent="0.2">
      <c r="B26" s="143" t="s">
        <v>281</v>
      </c>
      <c r="C26" s="144"/>
      <c r="D26" s="144"/>
      <c r="E26" s="144"/>
      <c r="F26" s="144"/>
      <c r="G26" s="144"/>
      <c r="H26" s="144"/>
      <c r="I26" s="144"/>
      <c r="J26" s="144"/>
      <c r="K26" s="144"/>
      <c r="L26" s="144"/>
      <c r="M26" s="144"/>
      <c r="N26" s="144"/>
      <c r="O26" s="145"/>
    </row>
    <row r="27" spans="2:26" ht="24.75" customHeight="1" x14ac:dyDescent="0.2">
      <c r="B27" s="146" t="s">
        <v>282</v>
      </c>
      <c r="C27" s="148"/>
      <c r="D27" s="123" t="s">
        <v>160</v>
      </c>
      <c r="E27" s="146" t="s">
        <v>161</v>
      </c>
      <c r="F27" s="147"/>
      <c r="G27" s="147"/>
      <c r="H27" s="147"/>
      <c r="I27" s="147"/>
      <c r="J27" s="147"/>
      <c r="K27" s="147"/>
      <c r="L27" s="148"/>
      <c r="M27" s="124" t="s">
        <v>156</v>
      </c>
      <c r="N27" s="155" t="s">
        <v>162</v>
      </c>
      <c r="O27" s="155"/>
    </row>
    <row r="28" spans="2:26" ht="24.75" customHeight="1" x14ac:dyDescent="0.2">
      <c r="B28" s="154" t="s">
        <v>263</v>
      </c>
      <c r="C28" s="154"/>
      <c r="D28" s="22" t="s">
        <v>286</v>
      </c>
      <c r="E28" s="142" t="s">
        <v>301</v>
      </c>
      <c r="F28" s="142"/>
      <c r="G28" s="142"/>
      <c r="H28" s="142"/>
      <c r="I28" s="142"/>
      <c r="J28" s="142"/>
      <c r="K28" s="142"/>
      <c r="L28" s="142"/>
      <c r="M28" s="18">
        <v>0</v>
      </c>
      <c r="N28" s="153">
        <v>4</v>
      </c>
      <c r="O28" s="153"/>
    </row>
    <row r="29" spans="2:26" ht="26.25" customHeight="1" x14ac:dyDescent="0.2">
      <c r="B29" s="154" t="s">
        <v>264</v>
      </c>
      <c r="C29" s="154"/>
      <c r="D29" s="22" t="s">
        <v>287</v>
      </c>
      <c r="E29" s="142" t="s">
        <v>295</v>
      </c>
      <c r="F29" s="142"/>
      <c r="G29" s="142"/>
      <c r="H29" s="142"/>
      <c r="I29" s="142"/>
      <c r="J29" s="142"/>
      <c r="K29" s="142"/>
      <c r="L29" s="142"/>
      <c r="M29" s="18" t="s">
        <v>296</v>
      </c>
      <c r="N29" s="153">
        <v>4</v>
      </c>
      <c r="O29" s="153"/>
    </row>
    <row r="30" spans="2:26" ht="12.75" customHeight="1" x14ac:dyDescent="0.2">
      <c r="B30" s="154" t="s">
        <v>265</v>
      </c>
      <c r="C30" s="154"/>
      <c r="D30" s="22" t="s">
        <v>288</v>
      </c>
      <c r="E30" s="149" t="s">
        <v>297</v>
      </c>
      <c r="F30" s="149"/>
      <c r="G30" s="149"/>
      <c r="H30" s="149"/>
      <c r="I30" s="149"/>
      <c r="J30" s="149"/>
      <c r="K30" s="149"/>
      <c r="L30" s="149"/>
      <c r="M30" s="18" t="s">
        <v>170</v>
      </c>
      <c r="N30" s="153">
        <v>4</v>
      </c>
      <c r="O30" s="153"/>
    </row>
    <row r="31" spans="2:26" ht="12.75" customHeight="1" x14ac:dyDescent="0.2">
      <c r="B31" s="154" t="s">
        <v>266</v>
      </c>
      <c r="C31" s="154"/>
      <c r="D31" s="22" t="s">
        <v>289</v>
      </c>
      <c r="E31" s="149" t="s">
        <v>302</v>
      </c>
      <c r="F31" s="149"/>
      <c r="G31" s="149"/>
      <c r="H31" s="149"/>
      <c r="I31" s="149"/>
      <c r="J31" s="149"/>
      <c r="K31" s="149"/>
      <c r="L31" s="149"/>
      <c r="M31" s="18">
        <v>0</v>
      </c>
      <c r="N31" s="153">
        <v>4</v>
      </c>
      <c r="O31" s="153"/>
    </row>
    <row r="32" spans="2:26" x14ac:dyDescent="0.2">
      <c r="B32" s="154" t="s">
        <v>267</v>
      </c>
      <c r="C32" s="154"/>
      <c r="D32" s="22" t="s">
        <v>290</v>
      </c>
      <c r="E32" s="149" t="s">
        <v>303</v>
      </c>
      <c r="F32" s="149"/>
      <c r="G32" s="149"/>
      <c r="H32" s="149"/>
      <c r="I32" s="149"/>
      <c r="J32" s="149"/>
      <c r="K32" s="149"/>
      <c r="L32" s="149"/>
      <c r="M32" s="18" t="s">
        <v>170</v>
      </c>
      <c r="N32" s="153">
        <v>4</v>
      </c>
      <c r="O32" s="153"/>
    </row>
    <row r="33" spans="2:15" ht="25.5" customHeight="1" x14ac:dyDescent="0.2">
      <c r="B33" s="154" t="s">
        <v>268</v>
      </c>
      <c r="C33" s="154"/>
      <c r="D33" s="22" t="s">
        <v>291</v>
      </c>
      <c r="E33" s="142" t="s">
        <v>341</v>
      </c>
      <c r="F33" s="142"/>
      <c r="G33" s="142"/>
      <c r="H33" s="142"/>
      <c r="I33" s="142"/>
      <c r="J33" s="142"/>
      <c r="K33" s="142"/>
      <c r="L33" s="142"/>
      <c r="M33" s="18">
        <v>0</v>
      </c>
      <c r="N33" s="153">
        <v>4</v>
      </c>
      <c r="O33" s="153"/>
    </row>
    <row r="34" spans="2:15" x14ac:dyDescent="0.2">
      <c r="B34" s="154" t="s">
        <v>269</v>
      </c>
      <c r="C34" s="154"/>
      <c r="D34" s="22" t="s">
        <v>292</v>
      </c>
      <c r="E34" s="149" t="s">
        <v>304</v>
      </c>
      <c r="F34" s="149"/>
      <c r="G34" s="149"/>
      <c r="H34" s="149"/>
      <c r="I34" s="149"/>
      <c r="J34" s="149"/>
      <c r="K34" s="149"/>
      <c r="L34" s="149"/>
      <c r="M34" s="18" t="s">
        <v>298</v>
      </c>
      <c r="N34" s="153">
        <v>2</v>
      </c>
      <c r="O34" s="153"/>
    </row>
    <row r="35" spans="2:15" x14ac:dyDescent="0.2">
      <c r="B35" s="154" t="s">
        <v>270</v>
      </c>
      <c r="C35" s="154"/>
      <c r="D35" s="22" t="s">
        <v>293</v>
      </c>
      <c r="E35" s="149" t="s">
        <v>299</v>
      </c>
      <c r="F35" s="149"/>
      <c r="G35" s="149"/>
      <c r="H35" s="149"/>
      <c r="I35" s="149"/>
      <c r="J35" s="149"/>
      <c r="K35" s="149"/>
      <c r="L35" s="149"/>
      <c r="M35" s="18">
        <v>0</v>
      </c>
      <c r="N35" s="153">
        <v>4</v>
      </c>
      <c r="O35" s="153"/>
    </row>
    <row r="36" spans="2:15" x14ac:dyDescent="0.2">
      <c r="B36" s="154" t="s">
        <v>271</v>
      </c>
      <c r="C36" s="154"/>
      <c r="D36" s="22" t="s">
        <v>294</v>
      </c>
      <c r="E36" s="149" t="s">
        <v>300</v>
      </c>
      <c r="F36" s="149"/>
      <c r="G36" s="149"/>
      <c r="H36" s="149"/>
      <c r="I36" s="149"/>
      <c r="J36" s="149"/>
      <c r="K36" s="149"/>
      <c r="L36" s="149"/>
      <c r="M36" s="18" t="s">
        <v>170</v>
      </c>
      <c r="N36" s="153">
        <v>4</v>
      </c>
      <c r="O36" s="153"/>
    </row>
    <row r="37" spans="2:15" x14ac:dyDescent="0.2">
      <c r="B37" s="143" t="s">
        <v>283</v>
      </c>
      <c r="C37" s="144"/>
      <c r="D37" s="144"/>
      <c r="E37" s="144"/>
      <c r="F37" s="144"/>
      <c r="G37" s="144"/>
      <c r="H37" s="144"/>
      <c r="I37" s="144"/>
      <c r="J37" s="144"/>
      <c r="K37" s="144"/>
      <c r="L37" s="144"/>
      <c r="M37" s="144"/>
      <c r="N37" s="144"/>
      <c r="O37" s="145"/>
    </row>
    <row r="38" spans="2:15" x14ac:dyDescent="0.2">
      <c r="B38" s="154" t="s">
        <v>285</v>
      </c>
      <c r="C38" s="154"/>
      <c r="D38" s="22" t="s">
        <v>284</v>
      </c>
      <c r="E38" s="139" t="s">
        <v>314</v>
      </c>
      <c r="F38" s="140"/>
      <c r="G38" s="140"/>
      <c r="H38" s="140"/>
      <c r="I38" s="140"/>
      <c r="J38" s="140"/>
      <c r="K38" s="140"/>
      <c r="L38" s="140"/>
      <c r="M38" s="140"/>
      <c r="N38" s="140"/>
      <c r="O38" s="141"/>
    </row>
    <row r="40" spans="2:15" ht="14.25" x14ac:dyDescent="0.2">
      <c r="B40" s="114"/>
      <c r="C40" s="114"/>
    </row>
  </sheetData>
  <mergeCells count="91">
    <mergeCell ref="B15:C15"/>
    <mergeCell ref="B17:C17"/>
    <mergeCell ref="D17:O17"/>
    <mergeCell ref="D15:O15"/>
    <mergeCell ref="B20:C20"/>
    <mergeCell ref="B18:C18"/>
    <mergeCell ref="D18:O18"/>
    <mergeCell ref="B21:C21"/>
    <mergeCell ref="B19:C19"/>
    <mergeCell ref="D19:O19"/>
    <mergeCell ref="D20:O20"/>
    <mergeCell ref="D21:O21"/>
    <mergeCell ref="Z2:Z3"/>
    <mergeCell ref="D2:E2"/>
    <mergeCell ref="F2:F3"/>
    <mergeCell ref="O4:O12"/>
    <mergeCell ref="B6:C6"/>
    <mergeCell ref="B7:C7"/>
    <mergeCell ref="B9:C9"/>
    <mergeCell ref="B8:C8"/>
    <mergeCell ref="B12:C12"/>
    <mergeCell ref="B10:C10"/>
    <mergeCell ref="B11:C11"/>
    <mergeCell ref="U2:U3"/>
    <mergeCell ref="Y2:Y3"/>
    <mergeCell ref="V2:V3"/>
    <mergeCell ref="W2:W3"/>
    <mergeCell ref="X2:X3"/>
    <mergeCell ref="B2:C3"/>
    <mergeCell ref="L2:L3"/>
    <mergeCell ref="M2:M3"/>
    <mergeCell ref="N2:O3"/>
    <mergeCell ref="T2:T3"/>
    <mergeCell ref="B1:O1"/>
    <mergeCell ref="AA1:AC1"/>
    <mergeCell ref="B14:O14"/>
    <mergeCell ref="AA2:AA3"/>
    <mergeCell ref="AB2:AB3"/>
    <mergeCell ref="AC2:AC3"/>
    <mergeCell ref="B4:C4"/>
    <mergeCell ref="Q1:R1"/>
    <mergeCell ref="Q2:Q3"/>
    <mergeCell ref="G2:G3"/>
    <mergeCell ref="H2:H3"/>
    <mergeCell ref="I2:I3"/>
    <mergeCell ref="R2:R3"/>
    <mergeCell ref="J2:K2"/>
    <mergeCell ref="B5:C5"/>
    <mergeCell ref="T1:Z1"/>
    <mergeCell ref="B26:O26"/>
    <mergeCell ref="B27:C27"/>
    <mergeCell ref="E27:L27"/>
    <mergeCell ref="N27:O27"/>
    <mergeCell ref="B22:C22"/>
    <mergeCell ref="D22:O22"/>
    <mergeCell ref="B23:C23"/>
    <mergeCell ref="D23:O23"/>
    <mergeCell ref="B24:C24"/>
    <mergeCell ref="D24:O24"/>
    <mergeCell ref="N31:O31"/>
    <mergeCell ref="B28:C28"/>
    <mergeCell ref="B29:C29"/>
    <mergeCell ref="B30:C30"/>
    <mergeCell ref="B31:C31"/>
    <mergeCell ref="N28:O28"/>
    <mergeCell ref="E29:L29"/>
    <mergeCell ref="N29:O29"/>
    <mergeCell ref="E30:L30"/>
    <mergeCell ref="N30:O30"/>
    <mergeCell ref="B33:C33"/>
    <mergeCell ref="B34:C34"/>
    <mergeCell ref="B35:C35"/>
    <mergeCell ref="B36:C36"/>
    <mergeCell ref="E28:L28"/>
    <mergeCell ref="E31:L31"/>
    <mergeCell ref="B38:C38"/>
    <mergeCell ref="E38:O38"/>
    <mergeCell ref="B16:C16"/>
    <mergeCell ref="D16:O16"/>
    <mergeCell ref="E32:L32"/>
    <mergeCell ref="N32:O32"/>
    <mergeCell ref="E33:L33"/>
    <mergeCell ref="N33:O33"/>
    <mergeCell ref="E34:L34"/>
    <mergeCell ref="N34:O34"/>
    <mergeCell ref="E35:L35"/>
    <mergeCell ref="N35:O35"/>
    <mergeCell ref="E36:L36"/>
    <mergeCell ref="N36:O36"/>
    <mergeCell ref="B37:O37"/>
    <mergeCell ref="B32:C32"/>
  </mergeCells>
  <pageMargins left="0.70866141732283472" right="0.70866141732283472" top="0.74803149606299213" bottom="0.74803149606299213"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C42"/>
  <sheetViews>
    <sheetView workbookViewId="0"/>
  </sheetViews>
  <sheetFormatPr defaultColWidth="9.140625" defaultRowHeight="12.75" x14ac:dyDescent="0.25"/>
  <cols>
    <col min="1" max="1" width="3" style="23" customWidth="1"/>
    <col min="2" max="2" width="10.42578125" style="23" customWidth="1"/>
    <col min="3" max="3" width="14.7109375" style="23" customWidth="1"/>
    <col min="4" max="4" width="19.42578125" style="23" customWidth="1"/>
    <col min="5" max="5" width="17.5703125" style="23" customWidth="1"/>
    <col min="6" max="6" width="7.5703125" style="23" customWidth="1"/>
    <col min="7" max="7" width="16.140625" style="23" customWidth="1"/>
    <col min="8" max="9" width="9.140625" style="23"/>
    <col min="10" max="10" width="13.7109375" style="23" customWidth="1"/>
    <col min="11" max="11" width="14.140625" style="23" customWidth="1"/>
    <col min="12" max="12" width="7.140625" style="23" customWidth="1"/>
    <col min="13" max="13" width="7.85546875" style="23" customWidth="1"/>
    <col min="14" max="14" width="6.5703125" style="23" customWidth="1"/>
    <col min="15" max="15" width="7.42578125" style="23" customWidth="1"/>
    <col min="16" max="16" width="1.85546875" style="23" customWidth="1"/>
    <col min="17" max="18" width="6.85546875" style="23" customWidth="1"/>
    <col min="19" max="19" width="1.85546875" style="23" customWidth="1"/>
    <col min="20" max="20" width="6.42578125" style="23" customWidth="1"/>
    <col min="21" max="21" width="9.28515625" style="23" customWidth="1"/>
    <col min="22" max="22" width="9.42578125" style="23" customWidth="1"/>
    <col min="23" max="23" width="8.85546875" style="23" customWidth="1"/>
    <col min="24" max="24" width="8.42578125" style="23" customWidth="1"/>
    <col min="25" max="25" width="8.140625" style="23" customWidth="1"/>
    <col min="26" max="26" width="7.42578125" style="23" customWidth="1"/>
    <col min="27" max="16384" width="9.140625" style="23"/>
  </cols>
  <sheetData>
    <row r="1" spans="2:29" ht="15.75" x14ac:dyDescent="0.25">
      <c r="B1" s="176" t="s">
        <v>315</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x14ac:dyDescent="0.25">
      <c r="B4" s="156" t="s">
        <v>318</v>
      </c>
      <c r="C4" s="157"/>
      <c r="D4" s="14" t="s">
        <v>455</v>
      </c>
      <c r="E4" s="14" t="s">
        <v>40</v>
      </c>
      <c r="F4" s="14">
        <v>5</v>
      </c>
      <c r="G4" s="34" t="s">
        <v>34</v>
      </c>
      <c r="H4" s="14" t="s">
        <v>56</v>
      </c>
      <c r="I4" s="14"/>
      <c r="J4" s="14" t="s">
        <v>317</v>
      </c>
      <c r="K4" s="14" t="s">
        <v>58</v>
      </c>
      <c r="L4" s="6">
        <v>1</v>
      </c>
      <c r="M4" s="10">
        <f>AC4</f>
        <v>280</v>
      </c>
      <c r="N4" s="274" t="s">
        <v>21</v>
      </c>
      <c r="O4" s="275"/>
      <c r="Q4" s="18"/>
      <c r="R4" s="31">
        <f>Q4*M4</f>
        <v>0</v>
      </c>
      <c r="S4" s="28"/>
      <c r="T4" s="7">
        <v>120</v>
      </c>
      <c r="U4" s="7"/>
      <c r="V4" s="7">
        <v>20</v>
      </c>
      <c r="W4" s="7"/>
      <c r="X4" s="7">
        <v>20</v>
      </c>
      <c r="Y4" s="7">
        <v>120</v>
      </c>
      <c r="Z4" s="25">
        <f>SUM(T4:Y4)</f>
        <v>280</v>
      </c>
      <c r="AA4" s="8">
        <f>Z4*L4</f>
        <v>280</v>
      </c>
      <c r="AB4" s="8">
        <v>0</v>
      </c>
      <c r="AC4" s="8">
        <f>AA4+AB4</f>
        <v>280</v>
      </c>
    </row>
    <row r="5" spans="2:29" x14ac:dyDescent="0.25">
      <c r="B5" s="156" t="s">
        <v>79</v>
      </c>
      <c r="C5" s="157"/>
      <c r="D5" s="14" t="s">
        <v>12</v>
      </c>
      <c r="E5" s="14" t="s">
        <v>12</v>
      </c>
      <c r="F5" s="14">
        <v>1</v>
      </c>
      <c r="G5" s="14" t="s">
        <v>51</v>
      </c>
      <c r="H5" s="14"/>
      <c r="I5" s="14"/>
      <c r="J5" s="14"/>
      <c r="K5" s="14"/>
      <c r="L5" s="6">
        <v>1</v>
      </c>
      <c r="M5" s="10">
        <f t="shared" ref="M5:M7" si="0">AC5</f>
        <v>20</v>
      </c>
      <c r="N5" s="222" t="s">
        <v>13</v>
      </c>
      <c r="O5" s="223"/>
      <c r="Q5" s="18"/>
      <c r="R5" s="31">
        <f t="shared" ref="R5" si="1">Q5*M5</f>
        <v>0</v>
      </c>
      <c r="T5" s="12">
        <v>20</v>
      </c>
      <c r="U5" s="12"/>
      <c r="V5" s="12"/>
      <c r="W5" s="12"/>
      <c r="X5" s="12"/>
      <c r="Y5" s="12"/>
      <c r="Z5" s="25">
        <f t="shared" ref="Z5:Z7" si="2">SUM(T5:Y5)</f>
        <v>20</v>
      </c>
      <c r="AA5" s="8">
        <f t="shared" ref="AA5:AA7" si="3">Z5*L5</f>
        <v>20</v>
      </c>
      <c r="AB5" s="8">
        <v>0</v>
      </c>
      <c r="AC5" s="8">
        <f t="shared" ref="AC5:AC7" si="4">AA5+AB5</f>
        <v>20</v>
      </c>
    </row>
    <row r="6" spans="2:29" x14ac:dyDescent="0.25">
      <c r="B6" s="156" t="s">
        <v>319</v>
      </c>
      <c r="C6" s="157"/>
      <c r="D6" s="14" t="s">
        <v>75</v>
      </c>
      <c r="E6" s="14" t="s">
        <v>75</v>
      </c>
      <c r="F6" s="14">
        <v>1</v>
      </c>
      <c r="G6" s="14" t="s">
        <v>51</v>
      </c>
      <c r="H6" s="14"/>
      <c r="I6" s="14"/>
      <c r="J6" s="14"/>
      <c r="K6" s="32"/>
      <c r="L6" s="16">
        <v>1</v>
      </c>
      <c r="M6" s="10">
        <f t="shared" si="0"/>
        <v>100</v>
      </c>
      <c r="N6" s="274" t="s">
        <v>21</v>
      </c>
      <c r="O6" s="275"/>
      <c r="Q6" s="18"/>
      <c r="R6" s="31">
        <f t="shared" ref="R6:R7" si="5">Q6*M6</f>
        <v>0</v>
      </c>
      <c r="T6" s="12">
        <v>100</v>
      </c>
      <c r="U6" s="12"/>
      <c r="V6" s="2"/>
      <c r="W6" s="2"/>
      <c r="X6" s="2"/>
      <c r="Y6" s="2"/>
      <c r="Z6" s="25">
        <f t="shared" si="2"/>
        <v>100</v>
      </c>
      <c r="AA6" s="8">
        <f t="shared" si="3"/>
        <v>100</v>
      </c>
      <c r="AB6" s="8">
        <v>0</v>
      </c>
      <c r="AC6" s="8">
        <f t="shared" si="4"/>
        <v>100</v>
      </c>
    </row>
    <row r="7" spans="2:29" x14ac:dyDescent="0.25">
      <c r="B7" s="156" t="s">
        <v>320</v>
      </c>
      <c r="C7" s="157"/>
      <c r="D7" s="14" t="s">
        <v>50</v>
      </c>
      <c r="E7" s="14" t="s">
        <v>50</v>
      </c>
      <c r="F7" s="14">
        <v>2</v>
      </c>
      <c r="G7" s="14" t="s">
        <v>14</v>
      </c>
      <c r="H7" s="14" t="s">
        <v>36</v>
      </c>
      <c r="I7" s="14"/>
      <c r="J7" s="14" t="s">
        <v>62</v>
      </c>
      <c r="K7" s="32" t="s">
        <v>98</v>
      </c>
      <c r="L7" s="16">
        <v>1</v>
      </c>
      <c r="M7" s="10">
        <f t="shared" si="0"/>
        <v>83</v>
      </c>
      <c r="N7" s="274" t="s">
        <v>21</v>
      </c>
      <c r="O7" s="275"/>
      <c r="Q7" s="18"/>
      <c r="R7" s="31">
        <f t="shared" si="5"/>
        <v>0</v>
      </c>
      <c r="T7" s="12">
        <v>50</v>
      </c>
      <c r="U7" s="12">
        <v>10</v>
      </c>
      <c r="V7" s="2"/>
      <c r="W7" s="2"/>
      <c r="X7" s="12">
        <v>20</v>
      </c>
      <c r="Y7" s="12">
        <v>3</v>
      </c>
      <c r="Z7" s="25">
        <f t="shared" si="2"/>
        <v>83</v>
      </c>
      <c r="AA7" s="8">
        <f t="shared" si="3"/>
        <v>83</v>
      </c>
      <c r="AB7" s="8">
        <v>0</v>
      </c>
      <c r="AC7" s="8">
        <f t="shared" si="4"/>
        <v>83</v>
      </c>
    </row>
    <row r="8" spans="2:29" x14ac:dyDescent="0.25">
      <c r="B8" s="233" t="s">
        <v>82</v>
      </c>
      <c r="C8" s="234"/>
      <c r="D8" s="234"/>
      <c r="E8" s="234"/>
      <c r="F8" s="234"/>
      <c r="G8" s="234"/>
      <c r="H8" s="234"/>
      <c r="I8" s="234"/>
      <c r="J8" s="234"/>
      <c r="K8" s="234"/>
      <c r="L8" s="234"/>
      <c r="M8" s="234"/>
      <c r="N8" s="234"/>
      <c r="O8" s="235"/>
      <c r="T8" s="72"/>
      <c r="U8" s="72"/>
      <c r="V8" s="72"/>
      <c r="W8" s="72"/>
      <c r="X8" s="72"/>
      <c r="Y8" s="72"/>
      <c r="Z8" s="72"/>
      <c r="AA8" s="71"/>
      <c r="AB8" s="71"/>
      <c r="AC8" s="71"/>
    </row>
    <row r="9" spans="2:29" ht="12.75" customHeight="1" x14ac:dyDescent="0.25">
      <c r="B9" s="212" t="s">
        <v>377</v>
      </c>
      <c r="C9" s="22" t="s">
        <v>336</v>
      </c>
      <c r="D9" s="14" t="s">
        <v>50</v>
      </c>
      <c r="E9" s="14" t="s">
        <v>50</v>
      </c>
      <c r="F9" s="42">
        <v>1</v>
      </c>
      <c r="G9" s="34" t="s">
        <v>34</v>
      </c>
      <c r="H9" s="14" t="s">
        <v>36</v>
      </c>
      <c r="I9" s="18"/>
      <c r="J9" s="6" t="s">
        <v>317</v>
      </c>
      <c r="K9" s="132" t="s">
        <v>58</v>
      </c>
      <c r="L9" s="6">
        <v>1</v>
      </c>
      <c r="M9" s="10">
        <f t="shared" ref="M9:M24" si="6">AC9</f>
        <v>190</v>
      </c>
      <c r="N9" s="294" t="s">
        <v>21</v>
      </c>
      <c r="O9" s="215"/>
      <c r="Q9" s="18"/>
      <c r="R9" s="31">
        <f t="shared" ref="R9:R24" si="7">Q9*M9</f>
        <v>0</v>
      </c>
      <c r="T9" s="69">
        <v>50</v>
      </c>
      <c r="U9" s="69">
        <v>20</v>
      </c>
      <c r="V9" s="69"/>
      <c r="W9" s="69"/>
      <c r="X9" s="69">
        <v>20</v>
      </c>
      <c r="Y9" s="69">
        <v>100</v>
      </c>
      <c r="Z9" s="25">
        <f t="shared" ref="Z9:Z11" si="8">SUM(T9:Y9)</f>
        <v>190</v>
      </c>
      <c r="AA9" s="8">
        <f t="shared" ref="AA9:AA11" si="9">Z9*L9</f>
        <v>190</v>
      </c>
      <c r="AB9" s="8">
        <v>0</v>
      </c>
      <c r="AC9" s="8">
        <f t="shared" ref="AC9:AC24" si="10">AA9+AB9</f>
        <v>190</v>
      </c>
    </row>
    <row r="10" spans="2:29" x14ac:dyDescent="0.25">
      <c r="B10" s="216"/>
      <c r="C10" s="22" t="s">
        <v>337</v>
      </c>
      <c r="D10" s="14" t="s">
        <v>50</v>
      </c>
      <c r="E10" s="14" t="s">
        <v>50</v>
      </c>
      <c r="F10" s="42">
        <v>1</v>
      </c>
      <c r="G10" s="18" t="s">
        <v>34</v>
      </c>
      <c r="H10" s="14" t="s">
        <v>36</v>
      </c>
      <c r="I10" s="18"/>
      <c r="J10" s="6" t="s">
        <v>317</v>
      </c>
      <c r="K10" s="132" t="s">
        <v>58</v>
      </c>
      <c r="L10" s="16">
        <v>1</v>
      </c>
      <c r="M10" s="10">
        <f t="shared" si="6"/>
        <v>190</v>
      </c>
      <c r="N10" s="276"/>
      <c r="O10" s="277"/>
      <c r="Q10" s="18"/>
      <c r="R10" s="31">
        <f t="shared" si="7"/>
        <v>0</v>
      </c>
      <c r="T10" s="69">
        <v>50</v>
      </c>
      <c r="U10" s="69">
        <v>20</v>
      </c>
      <c r="V10" s="69"/>
      <c r="W10" s="69"/>
      <c r="X10" s="69">
        <v>20</v>
      </c>
      <c r="Y10" s="69">
        <v>100</v>
      </c>
      <c r="Z10" s="25">
        <f t="shared" si="8"/>
        <v>190</v>
      </c>
      <c r="AA10" s="8">
        <f t="shared" si="9"/>
        <v>190</v>
      </c>
      <c r="AB10" s="8">
        <v>0</v>
      </c>
      <c r="AC10" s="8">
        <f t="shared" si="10"/>
        <v>190</v>
      </c>
    </row>
    <row r="11" spans="2:29" x14ac:dyDescent="0.25">
      <c r="B11" s="229"/>
      <c r="C11" s="22" t="s">
        <v>338</v>
      </c>
      <c r="D11" s="14" t="s">
        <v>50</v>
      </c>
      <c r="E11" s="18" t="s">
        <v>55</v>
      </c>
      <c r="F11" s="130">
        <v>6</v>
      </c>
      <c r="G11" s="18" t="s">
        <v>34</v>
      </c>
      <c r="H11" s="14" t="s">
        <v>36</v>
      </c>
      <c r="I11" s="39"/>
      <c r="J11" s="6" t="s">
        <v>317</v>
      </c>
      <c r="K11" s="132" t="s">
        <v>58</v>
      </c>
      <c r="L11" s="38">
        <v>1</v>
      </c>
      <c r="M11" s="10">
        <f t="shared" si="6"/>
        <v>280</v>
      </c>
      <c r="N11" s="220"/>
      <c r="O11" s="221"/>
      <c r="Q11" s="18"/>
      <c r="R11" s="31">
        <f t="shared" si="7"/>
        <v>0</v>
      </c>
      <c r="T11" s="13">
        <v>160</v>
      </c>
      <c r="U11" s="13"/>
      <c r="V11" s="13"/>
      <c r="W11" s="13"/>
      <c r="X11" s="69">
        <v>20</v>
      </c>
      <c r="Y11" s="69">
        <v>100</v>
      </c>
      <c r="Z11" s="25">
        <f t="shared" si="8"/>
        <v>280</v>
      </c>
      <c r="AA11" s="8">
        <f t="shared" si="9"/>
        <v>280</v>
      </c>
      <c r="AB11" s="8">
        <v>0</v>
      </c>
      <c r="AC11" s="8">
        <f t="shared" si="10"/>
        <v>280</v>
      </c>
    </row>
    <row r="12" spans="2:29" x14ac:dyDescent="0.25">
      <c r="B12" s="212" t="s">
        <v>89</v>
      </c>
      <c r="C12" s="213"/>
      <c r="D12" s="18" t="s">
        <v>17</v>
      </c>
      <c r="E12" s="18" t="s">
        <v>17</v>
      </c>
      <c r="F12" s="40">
        <v>1</v>
      </c>
      <c r="G12" s="18" t="s">
        <v>51</v>
      </c>
      <c r="H12" s="34" t="s">
        <v>18</v>
      </c>
      <c r="I12" s="18" t="s">
        <v>35</v>
      </c>
      <c r="J12" s="40" t="s">
        <v>62</v>
      </c>
      <c r="K12" s="40"/>
      <c r="L12" s="34">
        <v>4</v>
      </c>
      <c r="M12" s="10">
        <f t="shared" si="6"/>
        <v>72</v>
      </c>
      <c r="N12" s="250" t="s">
        <v>27</v>
      </c>
      <c r="O12" s="251"/>
      <c r="Q12" s="18"/>
      <c r="R12" s="31">
        <f t="shared" si="7"/>
        <v>0</v>
      </c>
      <c r="T12" s="13">
        <v>10</v>
      </c>
      <c r="U12" s="13"/>
      <c r="V12" s="13"/>
      <c r="W12" s="13">
        <v>3</v>
      </c>
      <c r="X12" s="13">
        <v>5</v>
      </c>
      <c r="Y12" s="13"/>
      <c r="Z12" s="25">
        <f t="shared" ref="Z12:Z24" si="11">SUM(T12:Y12)</f>
        <v>18</v>
      </c>
      <c r="AA12" s="8">
        <f t="shared" ref="AA12:AA24" si="12">Z12*L12</f>
        <v>72</v>
      </c>
      <c r="AB12" s="8">
        <v>0</v>
      </c>
      <c r="AC12" s="8">
        <f t="shared" si="10"/>
        <v>72</v>
      </c>
    </row>
    <row r="13" spans="2:29" x14ac:dyDescent="0.25">
      <c r="B13" s="142" t="s">
        <v>322</v>
      </c>
      <c r="C13" s="142"/>
      <c r="D13" s="18" t="s">
        <v>22</v>
      </c>
      <c r="E13" s="18" t="s">
        <v>22</v>
      </c>
      <c r="F13" s="34">
        <v>1</v>
      </c>
      <c r="G13" s="18" t="s">
        <v>34</v>
      </c>
      <c r="H13" s="18" t="s">
        <v>56</v>
      </c>
      <c r="I13" s="34"/>
      <c r="J13" s="40" t="s">
        <v>317</v>
      </c>
      <c r="K13" s="34"/>
      <c r="L13" s="34">
        <v>4</v>
      </c>
      <c r="M13" s="10">
        <f>AC13</f>
        <v>120</v>
      </c>
      <c r="N13" s="294" t="s">
        <v>21</v>
      </c>
      <c r="O13" s="215"/>
      <c r="Q13" s="18"/>
      <c r="R13" s="31">
        <f>Q13*M13</f>
        <v>0</v>
      </c>
      <c r="T13" s="13">
        <v>10</v>
      </c>
      <c r="U13" s="13">
        <v>10</v>
      </c>
      <c r="V13" s="13">
        <v>5</v>
      </c>
      <c r="W13" s="13"/>
      <c r="X13" s="13">
        <v>5</v>
      </c>
      <c r="Y13" s="13"/>
      <c r="Z13" s="25">
        <f>SUM(T13:Y13)</f>
        <v>30</v>
      </c>
      <c r="AA13" s="8">
        <f>Z13*L13</f>
        <v>120</v>
      </c>
      <c r="AB13" s="8">
        <v>0</v>
      </c>
      <c r="AC13" s="8">
        <f>AA13+AB13</f>
        <v>120</v>
      </c>
    </row>
    <row r="14" spans="2:29" x14ac:dyDescent="0.25">
      <c r="B14" s="142" t="s">
        <v>321</v>
      </c>
      <c r="C14" s="142"/>
      <c r="D14" s="34" t="s">
        <v>22</v>
      </c>
      <c r="E14" s="34" t="s">
        <v>22</v>
      </c>
      <c r="F14" s="34">
        <v>1</v>
      </c>
      <c r="G14" s="34" t="s">
        <v>14</v>
      </c>
      <c r="H14" s="18" t="s">
        <v>15</v>
      </c>
      <c r="I14" s="34"/>
      <c r="J14" s="34"/>
      <c r="K14" s="34"/>
      <c r="L14" s="34">
        <v>4</v>
      </c>
      <c r="M14" s="10">
        <f t="shared" si="6"/>
        <v>80</v>
      </c>
      <c r="N14" s="294" t="s">
        <v>16</v>
      </c>
      <c r="O14" s="215"/>
      <c r="Q14" s="18"/>
      <c r="R14" s="31">
        <f t="shared" si="7"/>
        <v>0</v>
      </c>
      <c r="T14" s="13">
        <v>10</v>
      </c>
      <c r="U14" s="13">
        <v>5</v>
      </c>
      <c r="V14" s="13">
        <v>5</v>
      </c>
      <c r="W14" s="13"/>
      <c r="X14" s="13"/>
      <c r="Y14" s="13"/>
      <c r="Z14" s="25">
        <f t="shared" si="11"/>
        <v>20</v>
      </c>
      <c r="AA14" s="8">
        <f t="shared" si="12"/>
        <v>80</v>
      </c>
      <c r="AB14" s="8">
        <v>0</v>
      </c>
      <c r="AC14" s="8">
        <f t="shared" si="10"/>
        <v>80</v>
      </c>
    </row>
    <row r="15" spans="2:29" ht="12.75" customHeight="1" x14ac:dyDescent="0.25">
      <c r="B15" s="139" t="s">
        <v>323</v>
      </c>
      <c r="C15" s="141"/>
      <c r="D15" s="18" t="s">
        <v>22</v>
      </c>
      <c r="E15" s="18" t="s">
        <v>22</v>
      </c>
      <c r="F15" s="18">
        <v>1</v>
      </c>
      <c r="G15" s="18" t="s">
        <v>20</v>
      </c>
      <c r="H15" s="18" t="s">
        <v>18</v>
      </c>
      <c r="I15" s="18"/>
      <c r="J15" s="18"/>
      <c r="K15" s="18"/>
      <c r="L15" s="18">
        <v>4</v>
      </c>
      <c r="M15" s="10">
        <f t="shared" si="6"/>
        <v>48</v>
      </c>
      <c r="N15" s="250" t="s">
        <v>44</v>
      </c>
      <c r="O15" s="251"/>
      <c r="Q15" s="18"/>
      <c r="R15" s="31">
        <f t="shared" si="7"/>
        <v>0</v>
      </c>
      <c r="T15" s="13">
        <v>10</v>
      </c>
      <c r="U15" s="13">
        <v>2</v>
      </c>
      <c r="V15" s="13"/>
      <c r="W15" s="13"/>
      <c r="X15" s="13"/>
      <c r="Y15" s="13"/>
      <c r="Z15" s="25">
        <f t="shared" si="11"/>
        <v>12</v>
      </c>
      <c r="AA15" s="8">
        <f t="shared" si="12"/>
        <v>48</v>
      </c>
      <c r="AB15" s="8">
        <v>0</v>
      </c>
      <c r="AC15" s="8">
        <f t="shared" si="10"/>
        <v>48</v>
      </c>
    </row>
    <row r="16" spans="2:29" x14ac:dyDescent="0.25">
      <c r="B16" s="139" t="s">
        <v>324</v>
      </c>
      <c r="C16" s="141"/>
      <c r="D16" s="18" t="s">
        <v>22</v>
      </c>
      <c r="E16" s="18" t="s">
        <v>22</v>
      </c>
      <c r="F16" s="42">
        <v>1</v>
      </c>
      <c r="G16" s="18" t="s">
        <v>20</v>
      </c>
      <c r="H16" s="18" t="s">
        <v>18</v>
      </c>
      <c r="I16" s="18"/>
      <c r="J16" s="18" t="s">
        <v>113</v>
      </c>
      <c r="K16" s="42"/>
      <c r="L16" s="18">
        <v>4</v>
      </c>
      <c r="M16" s="10">
        <f t="shared" si="6"/>
        <v>60</v>
      </c>
      <c r="N16" s="250" t="s">
        <v>16</v>
      </c>
      <c r="O16" s="251"/>
      <c r="Q16" s="18"/>
      <c r="R16" s="31">
        <f t="shared" si="7"/>
        <v>0</v>
      </c>
      <c r="T16" s="13">
        <v>10</v>
      </c>
      <c r="U16" s="13">
        <v>2</v>
      </c>
      <c r="V16" s="13"/>
      <c r="W16" s="13"/>
      <c r="X16" s="13">
        <v>3</v>
      </c>
      <c r="Y16" s="13"/>
      <c r="Z16" s="25">
        <f t="shared" si="11"/>
        <v>15</v>
      </c>
      <c r="AA16" s="8">
        <f t="shared" si="12"/>
        <v>60</v>
      </c>
      <c r="AB16" s="8">
        <v>0</v>
      </c>
      <c r="AC16" s="8">
        <f t="shared" si="10"/>
        <v>60</v>
      </c>
    </row>
    <row r="17" spans="2:29" x14ac:dyDescent="0.25">
      <c r="B17" s="212" t="s">
        <v>327</v>
      </c>
      <c r="C17" s="213"/>
      <c r="D17" s="34" t="s">
        <v>32</v>
      </c>
      <c r="E17" s="34" t="s">
        <v>32</v>
      </c>
      <c r="F17" s="34">
        <v>1</v>
      </c>
      <c r="G17" s="34" t="s">
        <v>14</v>
      </c>
      <c r="H17" s="18" t="s">
        <v>18</v>
      </c>
      <c r="I17" s="34"/>
      <c r="J17" s="34"/>
      <c r="K17" s="34"/>
      <c r="L17" s="34">
        <v>6</v>
      </c>
      <c r="M17" s="10">
        <f>AC17</f>
        <v>60</v>
      </c>
      <c r="N17" s="294" t="s">
        <v>48</v>
      </c>
      <c r="O17" s="215"/>
      <c r="Q17" s="18"/>
      <c r="R17" s="31">
        <f>Q17*M17</f>
        <v>0</v>
      </c>
      <c r="T17" s="13">
        <v>5</v>
      </c>
      <c r="U17" s="13">
        <v>5</v>
      </c>
      <c r="V17" s="13"/>
      <c r="W17" s="13"/>
      <c r="X17" s="13"/>
      <c r="Y17" s="13"/>
      <c r="Z17" s="25">
        <f>SUM(T17:Y17)</f>
        <v>10</v>
      </c>
      <c r="AA17" s="8">
        <f>Z17*L17</f>
        <v>60</v>
      </c>
      <c r="AB17" s="8">
        <v>0</v>
      </c>
      <c r="AC17" s="8">
        <f>AA17+AB17</f>
        <v>60</v>
      </c>
    </row>
    <row r="18" spans="2:29" x14ac:dyDescent="0.25">
      <c r="B18" s="212" t="s">
        <v>325</v>
      </c>
      <c r="C18" s="213"/>
      <c r="D18" s="218" t="s">
        <v>32</v>
      </c>
      <c r="E18" s="218" t="s">
        <v>32</v>
      </c>
      <c r="F18" s="218">
        <v>1</v>
      </c>
      <c r="G18" s="218" t="s">
        <v>20</v>
      </c>
      <c r="H18" s="34" t="s">
        <v>18</v>
      </c>
      <c r="I18" s="18"/>
      <c r="J18" s="18"/>
      <c r="K18" s="18"/>
      <c r="L18" s="18">
        <v>6</v>
      </c>
      <c r="M18" s="10">
        <f t="shared" si="6"/>
        <v>42</v>
      </c>
      <c r="N18" s="295" t="s">
        <v>326</v>
      </c>
      <c r="O18" s="215"/>
      <c r="Q18" s="18"/>
      <c r="R18" s="31">
        <f t="shared" si="7"/>
        <v>0</v>
      </c>
      <c r="T18" s="13">
        <v>5</v>
      </c>
      <c r="U18" s="13">
        <v>2</v>
      </c>
      <c r="V18" s="13"/>
      <c r="W18" s="13"/>
      <c r="X18" s="13"/>
      <c r="Y18" s="13"/>
      <c r="Z18" s="25">
        <f t="shared" si="11"/>
        <v>7</v>
      </c>
      <c r="AA18" s="8">
        <f t="shared" si="12"/>
        <v>42</v>
      </c>
      <c r="AB18" s="8">
        <v>0</v>
      </c>
      <c r="AC18" s="8">
        <f t="shared" si="10"/>
        <v>42</v>
      </c>
    </row>
    <row r="19" spans="2:29" ht="12.75" customHeight="1" x14ac:dyDescent="0.25">
      <c r="B19" s="229"/>
      <c r="C19" s="230"/>
      <c r="D19" s="219"/>
      <c r="E19" s="219"/>
      <c r="F19" s="219"/>
      <c r="G19" s="219"/>
      <c r="H19" s="34" t="s">
        <v>33</v>
      </c>
      <c r="I19" s="18"/>
      <c r="J19" s="18"/>
      <c r="K19" s="18"/>
      <c r="L19" s="18">
        <v>6</v>
      </c>
      <c r="M19" s="10">
        <f t="shared" si="6"/>
        <v>30</v>
      </c>
      <c r="N19" s="220"/>
      <c r="O19" s="221"/>
      <c r="Q19" s="18"/>
      <c r="R19" s="31">
        <f t="shared" si="7"/>
        <v>0</v>
      </c>
      <c r="T19" s="13">
        <v>5</v>
      </c>
      <c r="U19" s="13">
        <v>2</v>
      </c>
      <c r="V19" s="13">
        <v>-2</v>
      </c>
      <c r="W19" s="13"/>
      <c r="X19" s="13"/>
      <c r="Y19" s="13"/>
      <c r="Z19" s="25">
        <f t="shared" si="11"/>
        <v>5</v>
      </c>
      <c r="AA19" s="8">
        <f t="shared" si="12"/>
        <v>30</v>
      </c>
      <c r="AB19" s="8">
        <v>0</v>
      </c>
      <c r="AC19" s="8">
        <f>AA19+AB19</f>
        <v>30</v>
      </c>
    </row>
    <row r="20" spans="2:29" x14ac:dyDescent="0.25">
      <c r="B20" s="139" t="s">
        <v>328</v>
      </c>
      <c r="C20" s="141"/>
      <c r="D20" s="18" t="s">
        <v>32</v>
      </c>
      <c r="E20" s="18" t="s">
        <v>32</v>
      </c>
      <c r="F20" s="18">
        <v>1</v>
      </c>
      <c r="G20" s="18" t="s">
        <v>20</v>
      </c>
      <c r="H20" s="18" t="s">
        <v>15</v>
      </c>
      <c r="I20" s="18"/>
      <c r="J20" s="18"/>
      <c r="K20" s="18"/>
      <c r="L20" s="18">
        <v>6</v>
      </c>
      <c r="M20" s="10">
        <f t="shared" si="6"/>
        <v>72</v>
      </c>
      <c r="N20" s="250" t="s">
        <v>16</v>
      </c>
      <c r="O20" s="251"/>
      <c r="Q20" s="18"/>
      <c r="R20" s="31">
        <f t="shared" si="7"/>
        <v>0</v>
      </c>
      <c r="T20" s="13">
        <v>5</v>
      </c>
      <c r="U20" s="13">
        <v>2</v>
      </c>
      <c r="V20" s="13">
        <v>5</v>
      </c>
      <c r="W20" s="13"/>
      <c r="X20" s="13"/>
      <c r="Y20" s="13"/>
      <c r="Z20" s="25">
        <f t="shared" si="11"/>
        <v>12</v>
      </c>
      <c r="AA20" s="8">
        <f t="shared" si="12"/>
        <v>72</v>
      </c>
      <c r="AB20" s="8">
        <v>0</v>
      </c>
      <c r="AC20" s="8">
        <f t="shared" si="10"/>
        <v>72</v>
      </c>
    </row>
    <row r="21" spans="2:29" x14ac:dyDescent="0.25">
      <c r="B21" s="212" t="s">
        <v>329</v>
      </c>
      <c r="C21" s="213"/>
      <c r="D21" s="218" t="s">
        <v>24</v>
      </c>
      <c r="E21" s="218" t="s">
        <v>24</v>
      </c>
      <c r="F21" s="218">
        <v>1</v>
      </c>
      <c r="G21" s="218" t="s">
        <v>51</v>
      </c>
      <c r="H21" s="18" t="s">
        <v>18</v>
      </c>
      <c r="I21" s="18" t="s">
        <v>35</v>
      </c>
      <c r="J21" s="18"/>
      <c r="K21" s="18"/>
      <c r="L21" s="18">
        <v>4</v>
      </c>
      <c r="M21" s="10">
        <f t="shared" si="6"/>
        <v>32</v>
      </c>
      <c r="N21" s="294" t="s">
        <v>43</v>
      </c>
      <c r="O21" s="215"/>
      <c r="Q21" s="18"/>
      <c r="R21" s="31">
        <f t="shared" si="7"/>
        <v>0</v>
      </c>
      <c r="T21" s="13">
        <v>5</v>
      </c>
      <c r="U21" s="13"/>
      <c r="V21" s="13"/>
      <c r="W21" s="13">
        <v>3</v>
      </c>
      <c r="X21" s="13"/>
      <c r="Y21" s="13"/>
      <c r="Z21" s="25">
        <f t="shared" si="11"/>
        <v>8</v>
      </c>
      <c r="AA21" s="8">
        <f t="shared" si="12"/>
        <v>32</v>
      </c>
      <c r="AB21" s="8">
        <v>0</v>
      </c>
      <c r="AC21" s="8">
        <f t="shared" si="10"/>
        <v>32</v>
      </c>
    </row>
    <row r="22" spans="2:29" x14ac:dyDescent="0.25">
      <c r="B22" s="229"/>
      <c r="C22" s="230"/>
      <c r="D22" s="219"/>
      <c r="E22" s="219"/>
      <c r="F22" s="219"/>
      <c r="G22" s="219"/>
      <c r="H22" s="18" t="s">
        <v>33</v>
      </c>
      <c r="I22" s="18" t="s">
        <v>35</v>
      </c>
      <c r="J22" s="18"/>
      <c r="K22" s="18"/>
      <c r="L22" s="18">
        <v>4</v>
      </c>
      <c r="M22" s="10">
        <f t="shared" si="6"/>
        <v>24</v>
      </c>
      <c r="N22" s="220"/>
      <c r="O22" s="221"/>
      <c r="Q22" s="18"/>
      <c r="R22" s="31">
        <f t="shared" si="7"/>
        <v>0</v>
      </c>
      <c r="T22" s="13">
        <v>5</v>
      </c>
      <c r="U22" s="13"/>
      <c r="V22" s="13">
        <v>-2</v>
      </c>
      <c r="W22" s="13">
        <v>3</v>
      </c>
      <c r="X22" s="13"/>
      <c r="Y22" s="13"/>
      <c r="Z22" s="25">
        <f t="shared" si="11"/>
        <v>6</v>
      </c>
      <c r="AA22" s="8">
        <f t="shared" si="12"/>
        <v>24</v>
      </c>
      <c r="AB22" s="8">
        <v>0</v>
      </c>
      <c r="AC22" s="8">
        <f t="shared" si="10"/>
        <v>24</v>
      </c>
    </row>
    <row r="23" spans="2:29" x14ac:dyDescent="0.25">
      <c r="B23" s="139" t="s">
        <v>333</v>
      </c>
      <c r="C23" s="141"/>
      <c r="D23" s="18" t="s">
        <v>26</v>
      </c>
      <c r="E23" s="18" t="s">
        <v>26</v>
      </c>
      <c r="F23" s="18">
        <v>6</v>
      </c>
      <c r="G23" s="18"/>
      <c r="H23" s="18"/>
      <c r="I23" s="18"/>
      <c r="J23" s="18"/>
      <c r="K23" s="18"/>
      <c r="L23" s="18">
        <v>1</v>
      </c>
      <c r="M23" s="10">
        <f t="shared" si="6"/>
        <v>70</v>
      </c>
      <c r="N23" s="250" t="s">
        <v>16</v>
      </c>
      <c r="O23" s="251"/>
      <c r="Q23" s="18"/>
      <c r="R23" s="31">
        <f t="shared" si="7"/>
        <v>0</v>
      </c>
      <c r="T23" s="13">
        <v>70</v>
      </c>
      <c r="U23" s="13"/>
      <c r="V23" s="13"/>
      <c r="W23" s="13"/>
      <c r="X23" s="13"/>
      <c r="Y23" s="13"/>
      <c r="Z23" s="25">
        <f t="shared" si="11"/>
        <v>70</v>
      </c>
      <c r="AA23" s="8">
        <f t="shared" si="12"/>
        <v>70</v>
      </c>
      <c r="AB23" s="8">
        <v>0</v>
      </c>
      <c r="AC23" s="8">
        <f t="shared" si="10"/>
        <v>70</v>
      </c>
    </row>
    <row r="24" spans="2:29" x14ac:dyDescent="0.2">
      <c r="B24" s="293" t="s">
        <v>334</v>
      </c>
      <c r="C24" s="287"/>
      <c r="D24" s="18" t="s">
        <v>25</v>
      </c>
      <c r="E24" s="18" t="s">
        <v>25</v>
      </c>
      <c r="F24" s="18">
        <v>3</v>
      </c>
      <c r="G24" s="18"/>
      <c r="H24" s="18"/>
      <c r="I24" s="18"/>
      <c r="J24" s="18"/>
      <c r="K24" s="18"/>
      <c r="L24" s="18">
        <v>1</v>
      </c>
      <c r="M24" s="10">
        <f t="shared" si="6"/>
        <v>50</v>
      </c>
      <c r="N24" s="250" t="s">
        <v>16</v>
      </c>
      <c r="O24" s="251"/>
      <c r="Q24" s="18"/>
      <c r="R24" s="31">
        <f t="shared" si="7"/>
        <v>0</v>
      </c>
      <c r="T24" s="13">
        <v>50</v>
      </c>
      <c r="U24" s="13"/>
      <c r="V24" s="13"/>
      <c r="W24" s="13"/>
      <c r="X24" s="13"/>
      <c r="Y24" s="13"/>
      <c r="Z24" s="25">
        <f t="shared" si="11"/>
        <v>50</v>
      </c>
      <c r="AA24" s="8">
        <f t="shared" si="12"/>
        <v>50</v>
      </c>
      <c r="AB24" s="8">
        <v>0</v>
      </c>
      <c r="AC24" s="8">
        <f t="shared" si="10"/>
        <v>50</v>
      </c>
    </row>
    <row r="25" spans="2:29" x14ac:dyDescent="0.25">
      <c r="B25" s="259" t="s">
        <v>83</v>
      </c>
      <c r="C25" s="260"/>
      <c r="D25" s="260"/>
      <c r="E25" s="260"/>
      <c r="F25" s="260"/>
      <c r="G25" s="260"/>
      <c r="H25" s="260"/>
      <c r="I25" s="260"/>
      <c r="J25" s="260"/>
      <c r="K25" s="260"/>
      <c r="L25" s="260"/>
      <c r="M25" s="260"/>
      <c r="N25" s="260"/>
      <c r="O25" s="261"/>
      <c r="T25" s="72"/>
      <c r="U25" s="72"/>
      <c r="V25" s="72"/>
      <c r="W25" s="72"/>
      <c r="X25" s="72"/>
      <c r="Y25" s="72"/>
      <c r="Z25" s="72"/>
      <c r="AA25" s="71"/>
      <c r="AB25" s="71"/>
      <c r="AC25" s="71"/>
    </row>
    <row r="26" spans="2:29" x14ac:dyDescent="0.25">
      <c r="B26" s="139" t="s">
        <v>330</v>
      </c>
      <c r="C26" s="141"/>
      <c r="D26" s="18" t="s">
        <v>49</v>
      </c>
      <c r="E26" s="18" t="s">
        <v>78</v>
      </c>
      <c r="F26" s="18">
        <v>3</v>
      </c>
      <c r="G26" s="18" t="s">
        <v>34</v>
      </c>
      <c r="H26" s="18"/>
      <c r="I26" s="18"/>
      <c r="J26" s="18"/>
      <c r="K26" s="18"/>
      <c r="L26" s="18">
        <v>1</v>
      </c>
      <c r="M26" s="10">
        <f>AC26</f>
        <v>83</v>
      </c>
      <c r="N26" s="250" t="s">
        <v>19</v>
      </c>
      <c r="O26" s="251"/>
      <c r="Q26" s="18"/>
      <c r="R26" s="31">
        <f>Q26*M26</f>
        <v>0</v>
      </c>
      <c r="T26" s="13">
        <v>60</v>
      </c>
      <c r="U26" s="13">
        <v>20</v>
      </c>
      <c r="V26" s="13"/>
      <c r="W26" s="13">
        <v>3</v>
      </c>
      <c r="X26" s="13"/>
      <c r="Y26" s="13"/>
      <c r="Z26" s="25">
        <f>SUM(T26:Y26)</f>
        <v>83</v>
      </c>
      <c r="AA26" s="8">
        <f>Z26*L26</f>
        <v>83</v>
      </c>
      <c r="AB26" s="8">
        <v>0</v>
      </c>
      <c r="AC26" s="8">
        <f>AA26+AB26</f>
        <v>83</v>
      </c>
    </row>
    <row r="27" spans="2:29" x14ac:dyDescent="0.25">
      <c r="B27" s="139" t="s">
        <v>331</v>
      </c>
      <c r="C27" s="141"/>
      <c r="D27" s="18" t="s">
        <v>49</v>
      </c>
      <c r="E27" s="18" t="s">
        <v>78</v>
      </c>
      <c r="F27" s="18">
        <v>3</v>
      </c>
      <c r="G27" s="18" t="s">
        <v>14</v>
      </c>
      <c r="H27" s="18"/>
      <c r="I27" s="18"/>
      <c r="J27" s="18"/>
      <c r="K27" s="18"/>
      <c r="L27" s="18">
        <v>1</v>
      </c>
      <c r="M27" s="10">
        <f>AC27</f>
        <v>60</v>
      </c>
      <c r="N27" s="250" t="s">
        <v>43</v>
      </c>
      <c r="O27" s="251"/>
      <c r="Q27" s="18"/>
      <c r="R27" s="31">
        <f>Q27*M27</f>
        <v>0</v>
      </c>
      <c r="T27" s="13">
        <v>60</v>
      </c>
      <c r="U27" s="13"/>
      <c r="V27" s="13"/>
      <c r="W27" s="13"/>
      <c r="X27" s="13"/>
      <c r="Y27" s="13"/>
      <c r="Z27" s="25">
        <f>SUM(T27:Y27)</f>
        <v>60</v>
      </c>
      <c r="AA27" s="8">
        <f>Z27*L27</f>
        <v>60</v>
      </c>
      <c r="AB27" s="8">
        <v>0</v>
      </c>
      <c r="AC27" s="8">
        <f>AA27+AB27</f>
        <v>60</v>
      </c>
    </row>
    <row r="28" spans="2:29" ht="25.5" x14ac:dyDescent="0.25">
      <c r="B28" s="139" t="s">
        <v>343</v>
      </c>
      <c r="C28" s="141"/>
      <c r="D28" s="18" t="s">
        <v>80</v>
      </c>
      <c r="E28" s="18" t="s">
        <v>39</v>
      </c>
      <c r="F28" s="18">
        <v>3</v>
      </c>
      <c r="G28" s="18" t="s">
        <v>14</v>
      </c>
      <c r="H28" s="18"/>
      <c r="I28" s="18"/>
      <c r="J28" s="42" t="s">
        <v>317</v>
      </c>
      <c r="K28" s="42" t="s">
        <v>342</v>
      </c>
      <c r="L28" s="18">
        <v>1</v>
      </c>
      <c r="M28" s="10">
        <f>AC28</f>
        <v>100</v>
      </c>
      <c r="N28" s="250" t="s">
        <v>21</v>
      </c>
      <c r="O28" s="251"/>
      <c r="Q28" s="18"/>
      <c r="R28" s="31">
        <f>Q28*M28</f>
        <v>0</v>
      </c>
      <c r="T28" s="13">
        <v>60</v>
      </c>
      <c r="U28" s="13"/>
      <c r="V28" s="13"/>
      <c r="W28" s="13"/>
      <c r="X28" s="13">
        <v>20</v>
      </c>
      <c r="Y28" s="13">
        <v>20</v>
      </c>
      <c r="Z28" s="25">
        <f>SUM(T28:Y28)</f>
        <v>100</v>
      </c>
      <c r="AA28" s="8">
        <f>Z28*L28</f>
        <v>100</v>
      </c>
      <c r="AB28" s="8">
        <v>0</v>
      </c>
      <c r="AC28" s="8">
        <f>AA28+AB28</f>
        <v>100</v>
      </c>
    </row>
    <row r="29" spans="2:29" ht="13.5" thickBot="1" x14ac:dyDescent="0.25">
      <c r="B29" s="291" t="s">
        <v>332</v>
      </c>
      <c r="C29" s="292"/>
      <c r="D29" s="11" t="s">
        <v>344</v>
      </c>
      <c r="E29" s="18" t="s">
        <v>17</v>
      </c>
      <c r="F29" s="18">
        <v>2</v>
      </c>
      <c r="G29" s="18" t="s">
        <v>51</v>
      </c>
      <c r="H29" s="18" t="s">
        <v>18</v>
      </c>
      <c r="I29" s="18"/>
      <c r="J29" s="18" t="s">
        <v>98</v>
      </c>
      <c r="K29" s="18"/>
      <c r="L29" s="18">
        <v>4</v>
      </c>
      <c r="M29" s="10">
        <f>AC29</f>
        <v>52</v>
      </c>
      <c r="N29" s="250" t="s">
        <v>27</v>
      </c>
      <c r="O29" s="251"/>
      <c r="Q29" s="18"/>
      <c r="R29" s="31">
        <f>Q29*M29</f>
        <v>0</v>
      </c>
      <c r="T29" s="13">
        <v>10</v>
      </c>
      <c r="U29" s="13"/>
      <c r="V29" s="13"/>
      <c r="W29" s="13"/>
      <c r="X29" s="13">
        <v>3</v>
      </c>
      <c r="Y29" s="13"/>
      <c r="Z29" s="25">
        <f>SUM(T29:Y29)</f>
        <v>13</v>
      </c>
      <c r="AA29" s="8">
        <f>Z29*L29</f>
        <v>52</v>
      </c>
      <c r="AB29" s="8">
        <v>0</v>
      </c>
      <c r="AC29" s="8">
        <f>AA29+AB29</f>
        <v>52</v>
      </c>
    </row>
    <row r="30" spans="2:29" ht="13.5" thickBot="1" x14ac:dyDescent="0.3">
      <c r="Q30" s="93">
        <f>SUM(Q4:Q29)</f>
        <v>0</v>
      </c>
      <c r="R30" s="94">
        <f>SUM(R4:R29)</f>
        <v>0</v>
      </c>
    </row>
    <row r="31" spans="2:29" x14ac:dyDescent="0.25">
      <c r="B31" s="143" t="s">
        <v>316</v>
      </c>
      <c r="C31" s="144"/>
      <c r="D31" s="144"/>
      <c r="E31" s="144"/>
      <c r="F31" s="144"/>
      <c r="G31" s="144"/>
      <c r="H31" s="144"/>
      <c r="I31" s="144"/>
      <c r="J31" s="144"/>
      <c r="K31" s="144"/>
      <c r="L31" s="144"/>
      <c r="M31" s="144"/>
      <c r="N31" s="144"/>
      <c r="O31" s="145"/>
    </row>
    <row r="32" spans="2:29" x14ac:dyDescent="0.25">
      <c r="B32" s="156" t="s">
        <v>318</v>
      </c>
      <c r="C32" s="157"/>
      <c r="D32" s="162" t="s">
        <v>456</v>
      </c>
      <c r="E32" s="140"/>
      <c r="F32" s="140"/>
      <c r="G32" s="140"/>
      <c r="H32" s="140"/>
      <c r="I32" s="140"/>
      <c r="J32" s="140"/>
      <c r="K32" s="140"/>
      <c r="L32" s="140"/>
      <c r="M32" s="140"/>
      <c r="N32" s="140"/>
      <c r="O32" s="141"/>
    </row>
    <row r="33" spans="2:15" x14ac:dyDescent="0.25">
      <c r="B33" s="156" t="s">
        <v>377</v>
      </c>
      <c r="C33" s="157"/>
      <c r="D33" s="162" t="s">
        <v>340</v>
      </c>
      <c r="E33" s="140"/>
      <c r="F33" s="140"/>
      <c r="G33" s="140"/>
      <c r="H33" s="140"/>
      <c r="I33" s="140"/>
      <c r="J33" s="140"/>
      <c r="K33" s="140"/>
      <c r="L33" s="140"/>
      <c r="M33" s="140"/>
      <c r="N33" s="140"/>
      <c r="O33" s="141"/>
    </row>
    <row r="34" spans="2:15" x14ac:dyDescent="0.25">
      <c r="B34" s="156" t="s">
        <v>343</v>
      </c>
      <c r="C34" s="157"/>
      <c r="D34" s="162" t="s">
        <v>345</v>
      </c>
      <c r="E34" s="140"/>
      <c r="F34" s="140"/>
      <c r="G34" s="140"/>
      <c r="H34" s="140"/>
      <c r="I34" s="140"/>
      <c r="J34" s="140"/>
      <c r="K34" s="140"/>
      <c r="L34" s="140"/>
      <c r="M34" s="140"/>
      <c r="N34" s="140"/>
      <c r="O34" s="141"/>
    </row>
    <row r="36" spans="2:15" x14ac:dyDescent="0.25">
      <c r="B36" s="143" t="s">
        <v>464</v>
      </c>
      <c r="C36" s="144"/>
      <c r="D36" s="144"/>
      <c r="E36" s="144"/>
      <c r="F36" s="144"/>
      <c r="G36" s="144"/>
      <c r="H36" s="144"/>
      <c r="I36" s="144"/>
      <c r="J36" s="144"/>
      <c r="K36" s="144"/>
      <c r="L36" s="144"/>
      <c r="M36" s="144"/>
      <c r="N36" s="144"/>
      <c r="O36" s="145"/>
    </row>
    <row r="37" spans="2:15" ht="24.75" customHeight="1" x14ac:dyDescent="0.25">
      <c r="B37" s="146" t="s">
        <v>160</v>
      </c>
      <c r="C37" s="147"/>
      <c r="D37" s="148"/>
      <c r="E37" s="146" t="s">
        <v>161</v>
      </c>
      <c r="F37" s="147"/>
      <c r="G37" s="147"/>
      <c r="H37" s="147"/>
      <c r="I37" s="147"/>
      <c r="J37" s="147"/>
      <c r="K37" s="147"/>
      <c r="L37" s="148"/>
      <c r="M37" s="124" t="s">
        <v>156</v>
      </c>
      <c r="N37" s="155" t="s">
        <v>162</v>
      </c>
      <c r="O37" s="155"/>
    </row>
    <row r="38" spans="2:15" ht="26.45" customHeight="1" x14ac:dyDescent="0.25">
      <c r="B38" s="139" t="s">
        <v>465</v>
      </c>
      <c r="C38" s="140"/>
      <c r="D38" s="141"/>
      <c r="E38" s="142" t="s">
        <v>466</v>
      </c>
      <c r="F38" s="142"/>
      <c r="G38" s="142"/>
      <c r="H38" s="142"/>
      <c r="I38" s="142"/>
      <c r="J38" s="142"/>
      <c r="K38" s="142"/>
      <c r="L38" s="142"/>
      <c r="M38" s="18" t="s">
        <v>165</v>
      </c>
      <c r="N38" s="153">
        <v>2</v>
      </c>
      <c r="O38" s="153"/>
    </row>
    <row r="39" spans="2:15" ht="26.45" customHeight="1" x14ac:dyDescent="0.25">
      <c r="B39" s="139" t="s">
        <v>467</v>
      </c>
      <c r="C39" s="140"/>
      <c r="D39" s="141"/>
      <c r="E39" s="142" t="s">
        <v>473</v>
      </c>
      <c r="F39" s="142"/>
      <c r="G39" s="142"/>
      <c r="H39" s="142"/>
      <c r="I39" s="142"/>
      <c r="J39" s="142"/>
      <c r="K39" s="142"/>
      <c r="L39" s="142"/>
      <c r="M39" s="18" t="s">
        <v>421</v>
      </c>
      <c r="N39" s="153">
        <v>2</v>
      </c>
      <c r="O39" s="153"/>
    </row>
    <row r="40" spans="2:15" x14ac:dyDescent="0.25">
      <c r="B40" s="139" t="s">
        <v>468</v>
      </c>
      <c r="C40" s="140"/>
      <c r="D40" s="141"/>
      <c r="E40" s="149" t="s">
        <v>469</v>
      </c>
      <c r="F40" s="149"/>
      <c r="G40" s="149"/>
      <c r="H40" s="149"/>
      <c r="I40" s="149"/>
      <c r="J40" s="149"/>
      <c r="K40" s="149"/>
      <c r="L40" s="149"/>
      <c r="M40" s="18" t="s">
        <v>165</v>
      </c>
      <c r="N40" s="153">
        <v>1</v>
      </c>
      <c r="O40" s="153"/>
    </row>
    <row r="41" spans="2:15" x14ac:dyDescent="0.25">
      <c r="B41" s="139" t="s">
        <v>470</v>
      </c>
      <c r="C41" s="140"/>
      <c r="D41" s="141"/>
      <c r="E41" s="149" t="s">
        <v>471</v>
      </c>
      <c r="F41" s="149"/>
      <c r="G41" s="149"/>
      <c r="H41" s="149"/>
      <c r="I41" s="149"/>
      <c r="J41" s="149"/>
      <c r="K41" s="149"/>
      <c r="L41" s="149"/>
      <c r="M41" s="18" t="s">
        <v>165</v>
      </c>
      <c r="N41" s="153">
        <v>2</v>
      </c>
      <c r="O41" s="153"/>
    </row>
    <row r="42" spans="2:15" ht="26.45" customHeight="1" x14ac:dyDescent="0.25">
      <c r="B42" s="139" t="s">
        <v>472</v>
      </c>
      <c r="C42" s="140"/>
      <c r="D42" s="141"/>
      <c r="E42" s="142" t="s">
        <v>474</v>
      </c>
      <c r="F42" s="142"/>
      <c r="G42" s="142"/>
      <c r="H42" s="142"/>
      <c r="I42" s="142"/>
      <c r="J42" s="142"/>
      <c r="K42" s="142"/>
      <c r="L42" s="142"/>
      <c r="M42" s="18" t="s">
        <v>165</v>
      </c>
      <c r="N42" s="153">
        <v>1</v>
      </c>
      <c r="O42" s="153"/>
    </row>
  </sheetData>
  <mergeCells count="102">
    <mergeCell ref="B41:D41"/>
    <mergeCell ref="E41:L41"/>
    <mergeCell ref="N41:O41"/>
    <mergeCell ref="B42:D42"/>
    <mergeCell ref="E42:L42"/>
    <mergeCell ref="N42:O42"/>
    <mergeCell ref="B39:D39"/>
    <mergeCell ref="E39:L39"/>
    <mergeCell ref="N39:O39"/>
    <mergeCell ref="B40:D40"/>
    <mergeCell ref="E40:L40"/>
    <mergeCell ref="N40:O40"/>
    <mergeCell ref="B36:O36"/>
    <mergeCell ref="B37:D37"/>
    <mergeCell ref="E37:L37"/>
    <mergeCell ref="N37:O37"/>
    <mergeCell ref="B38:D38"/>
    <mergeCell ref="E38:L38"/>
    <mergeCell ref="N38:O38"/>
    <mergeCell ref="T1:Z1"/>
    <mergeCell ref="B2:C3"/>
    <mergeCell ref="L2:L3"/>
    <mergeCell ref="M2:M3"/>
    <mergeCell ref="N2:O3"/>
    <mergeCell ref="T2:T3"/>
    <mergeCell ref="U2:U3"/>
    <mergeCell ref="D2:E2"/>
    <mergeCell ref="F2:F3"/>
    <mergeCell ref="G2:G3"/>
    <mergeCell ref="H2:H3"/>
    <mergeCell ref="X2:X3"/>
    <mergeCell ref="Y2:Y3"/>
    <mergeCell ref="N12:O12"/>
    <mergeCell ref="N14:O14"/>
    <mergeCell ref="B12:C12"/>
    <mergeCell ref="B14:C14"/>
    <mergeCell ref="B31:O31"/>
    <mergeCell ref="B1:O1"/>
    <mergeCell ref="Z2:Z3"/>
    <mergeCell ref="AA2:AA3"/>
    <mergeCell ref="AB2:AB3"/>
    <mergeCell ref="AC2:AC3"/>
    <mergeCell ref="B4:C4"/>
    <mergeCell ref="N4:O4"/>
    <mergeCell ref="Q2:Q3"/>
    <mergeCell ref="R2:R3"/>
    <mergeCell ref="I2:I3"/>
    <mergeCell ref="J2:K2"/>
    <mergeCell ref="V2:V3"/>
    <mergeCell ref="N17:O17"/>
    <mergeCell ref="B13:C13"/>
    <mergeCell ref="N13:O13"/>
    <mergeCell ref="B7:C7"/>
    <mergeCell ref="N7:O7"/>
    <mergeCell ref="W2:W3"/>
    <mergeCell ref="B5:C5"/>
    <mergeCell ref="N5:O5"/>
    <mergeCell ref="B6:C6"/>
    <mergeCell ref="N6:O6"/>
    <mergeCell ref="B21:C22"/>
    <mergeCell ref="D21:D22"/>
    <mergeCell ref="F21:F22"/>
    <mergeCell ref="G21:G22"/>
    <mergeCell ref="N18:O19"/>
    <mergeCell ref="B17:C17"/>
    <mergeCell ref="AA1:AC1"/>
    <mergeCell ref="B8:O8"/>
    <mergeCell ref="B25:O25"/>
    <mergeCell ref="Q1:R1"/>
    <mergeCell ref="N20:O20"/>
    <mergeCell ref="B20:C20"/>
    <mergeCell ref="N16:O16"/>
    <mergeCell ref="B15:C15"/>
    <mergeCell ref="N15:O15"/>
    <mergeCell ref="B16:C16"/>
    <mergeCell ref="B18:C19"/>
    <mergeCell ref="B9:B11"/>
    <mergeCell ref="N9:O11"/>
    <mergeCell ref="B33:C33"/>
    <mergeCell ref="D33:O33"/>
    <mergeCell ref="E18:E19"/>
    <mergeCell ref="E21:E22"/>
    <mergeCell ref="B34:C34"/>
    <mergeCell ref="D34:O34"/>
    <mergeCell ref="B29:C29"/>
    <mergeCell ref="B23:C23"/>
    <mergeCell ref="N23:O23"/>
    <mergeCell ref="B24:C24"/>
    <mergeCell ref="N24:O24"/>
    <mergeCell ref="N29:O29"/>
    <mergeCell ref="D18:D19"/>
    <mergeCell ref="F18:F19"/>
    <mergeCell ref="G18:G19"/>
    <mergeCell ref="B32:C32"/>
    <mergeCell ref="D32:O32"/>
    <mergeCell ref="B27:C27"/>
    <mergeCell ref="N27:O27"/>
    <mergeCell ref="B28:C28"/>
    <mergeCell ref="N28:O28"/>
    <mergeCell ref="N21:O22"/>
    <mergeCell ref="B26:C26"/>
    <mergeCell ref="N26:O26"/>
  </mergeCells>
  <pageMargins left="0" right="0" top="0" bottom="0" header="0.31496062992125984" footer="0.31496062992125984"/>
  <pageSetup paperSize="9" scale="8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48"/>
  <sheetViews>
    <sheetView workbookViewId="0"/>
  </sheetViews>
  <sheetFormatPr defaultColWidth="9.140625" defaultRowHeight="12.75" x14ac:dyDescent="0.25"/>
  <cols>
    <col min="1" max="1" width="3.7109375" style="23" customWidth="1"/>
    <col min="2" max="2" width="11" style="23" customWidth="1"/>
    <col min="3" max="3" width="19.7109375" style="23" customWidth="1"/>
    <col min="4" max="4" width="19.85546875" style="23" customWidth="1"/>
    <col min="5" max="5" width="15.28515625" style="23" customWidth="1"/>
    <col min="6" max="6" width="8.28515625" style="23" customWidth="1"/>
    <col min="7" max="7" width="15" style="23" customWidth="1"/>
    <col min="8" max="8" width="9.85546875" style="23" customWidth="1"/>
    <col min="9" max="9" width="11.28515625" style="23" customWidth="1"/>
    <col min="10" max="10" width="13.5703125" style="23" customWidth="1"/>
    <col min="11" max="11" width="15.85546875" style="23" customWidth="1"/>
    <col min="12" max="12" width="8" style="23" customWidth="1"/>
    <col min="13" max="13" width="7.85546875" style="23" customWidth="1"/>
    <col min="14" max="14" width="5.42578125" style="23" customWidth="1"/>
    <col min="15" max="15" width="5.7109375" style="23" customWidth="1"/>
    <col min="16" max="16" width="1.42578125" style="23" customWidth="1"/>
    <col min="17" max="17" width="7" style="23" customWidth="1"/>
    <col min="18" max="18" width="7.28515625" style="23" customWidth="1"/>
    <col min="19" max="19" width="1.42578125" style="23" customWidth="1"/>
    <col min="20" max="20" width="6" style="23" customWidth="1"/>
    <col min="21" max="21" width="8" style="23" customWidth="1"/>
    <col min="22" max="22" width="7.42578125" style="23" customWidth="1"/>
    <col min="23" max="23" width="9" style="23" customWidth="1"/>
    <col min="24" max="24" width="8.140625" style="23" customWidth="1"/>
    <col min="25" max="25" width="6" style="23" customWidth="1"/>
    <col min="26" max="26" width="6.28515625" style="23" customWidth="1"/>
    <col min="27" max="16384" width="9.140625" style="23"/>
  </cols>
  <sheetData>
    <row r="1" spans="2:29" ht="15.75" customHeight="1" x14ac:dyDescent="0.25">
      <c r="B1" s="307" t="s">
        <v>346</v>
      </c>
      <c r="C1" s="308"/>
      <c r="D1" s="308"/>
      <c r="E1" s="308"/>
      <c r="F1" s="308"/>
      <c r="G1" s="308"/>
      <c r="H1" s="308"/>
      <c r="I1" s="308"/>
      <c r="J1" s="308"/>
      <c r="K1" s="308"/>
      <c r="L1" s="308"/>
      <c r="M1" s="308"/>
      <c r="N1" s="308"/>
      <c r="O1" s="309"/>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31">
        <f>Q4*M4</f>
        <v>0</v>
      </c>
      <c r="S4" s="28"/>
      <c r="T4" s="7">
        <v>0</v>
      </c>
      <c r="U4" s="7"/>
      <c r="V4" s="7"/>
      <c r="W4" s="7"/>
      <c r="X4" s="7"/>
      <c r="Y4" s="7"/>
      <c r="Z4" s="25">
        <f>SUM(T4:Y4)</f>
        <v>0</v>
      </c>
      <c r="AA4" s="8">
        <f>Z4*L4</f>
        <v>0</v>
      </c>
      <c r="AB4" s="8">
        <v>0</v>
      </c>
      <c r="AC4" s="8">
        <f>AA4+AB4</f>
        <v>0</v>
      </c>
    </row>
    <row r="5" spans="2:29" x14ac:dyDescent="0.25">
      <c r="B5" s="156" t="s">
        <v>79</v>
      </c>
      <c r="C5" s="157"/>
      <c r="D5" s="14" t="s">
        <v>12</v>
      </c>
      <c r="E5" s="14" t="s">
        <v>12</v>
      </c>
      <c r="F5" s="14">
        <v>1</v>
      </c>
      <c r="G5" s="14" t="s">
        <v>51</v>
      </c>
      <c r="H5" s="14"/>
      <c r="I5" s="14"/>
      <c r="J5" s="14"/>
      <c r="K5" s="14"/>
      <c r="L5" s="6">
        <v>1</v>
      </c>
      <c r="M5" s="10">
        <f t="shared" ref="M5:M8" si="0">AC5</f>
        <v>20</v>
      </c>
      <c r="N5" s="222" t="s">
        <v>13</v>
      </c>
      <c r="O5" s="223"/>
      <c r="Q5" s="18"/>
      <c r="R5" s="31">
        <f t="shared" ref="R5" si="1">Q5*M5</f>
        <v>0</v>
      </c>
      <c r="T5" s="12">
        <v>20</v>
      </c>
      <c r="U5" s="12"/>
      <c r="V5" s="12"/>
      <c r="W5" s="12"/>
      <c r="X5" s="12"/>
      <c r="Y5" s="12"/>
      <c r="Z5" s="25">
        <f t="shared" ref="Z5:Z8" si="2">SUM(T5:Y5)</f>
        <v>20</v>
      </c>
      <c r="AA5" s="8">
        <f t="shared" ref="AA5:AA8" si="3">Z5*L5</f>
        <v>20</v>
      </c>
      <c r="AB5" s="8">
        <v>0</v>
      </c>
      <c r="AC5" s="8">
        <f t="shared" ref="AC5:AC8" si="4">AA5+AB5</f>
        <v>20</v>
      </c>
    </row>
    <row r="6" spans="2:29" x14ac:dyDescent="0.25">
      <c r="B6" s="298" t="s">
        <v>348</v>
      </c>
      <c r="C6" s="131" t="s">
        <v>273</v>
      </c>
      <c r="D6" s="14" t="s">
        <v>50</v>
      </c>
      <c r="E6" s="14" t="s">
        <v>50</v>
      </c>
      <c r="F6" s="14">
        <v>1</v>
      </c>
      <c r="G6" s="18" t="s">
        <v>34</v>
      </c>
      <c r="H6" s="14" t="s">
        <v>36</v>
      </c>
      <c r="I6" s="14"/>
      <c r="J6" s="14" t="s">
        <v>317</v>
      </c>
      <c r="K6" s="32" t="s">
        <v>58</v>
      </c>
      <c r="L6" s="16">
        <v>1</v>
      </c>
      <c r="M6" s="10">
        <f t="shared" si="0"/>
        <v>200</v>
      </c>
      <c r="N6" s="301" t="s">
        <v>21</v>
      </c>
      <c r="O6" s="302"/>
      <c r="Q6" s="18"/>
      <c r="R6" s="31">
        <f t="shared" ref="R6:R8" si="5">Q6*M6</f>
        <v>0</v>
      </c>
      <c r="T6" s="69">
        <v>50</v>
      </c>
      <c r="U6" s="69">
        <v>30</v>
      </c>
      <c r="V6" s="69"/>
      <c r="W6" s="69"/>
      <c r="X6" s="69">
        <v>20</v>
      </c>
      <c r="Y6" s="69">
        <v>100</v>
      </c>
      <c r="Z6" s="25">
        <f t="shared" si="2"/>
        <v>200</v>
      </c>
      <c r="AA6" s="8">
        <f t="shared" si="3"/>
        <v>200</v>
      </c>
      <c r="AB6" s="8">
        <v>0</v>
      </c>
      <c r="AC6" s="8">
        <f t="shared" si="4"/>
        <v>200</v>
      </c>
    </row>
    <row r="7" spans="2:29" x14ac:dyDescent="0.25">
      <c r="B7" s="299"/>
      <c r="C7" s="131" t="s">
        <v>279</v>
      </c>
      <c r="D7" s="14" t="s">
        <v>50</v>
      </c>
      <c r="E7" s="14" t="s">
        <v>50</v>
      </c>
      <c r="F7" s="14">
        <v>1</v>
      </c>
      <c r="G7" s="18" t="s">
        <v>34</v>
      </c>
      <c r="H7" s="14" t="s">
        <v>36</v>
      </c>
      <c r="I7" s="14"/>
      <c r="J7" s="14" t="s">
        <v>317</v>
      </c>
      <c r="K7" s="32" t="s">
        <v>58</v>
      </c>
      <c r="L7" s="16">
        <v>1</v>
      </c>
      <c r="M7" s="10">
        <f t="shared" si="0"/>
        <v>200</v>
      </c>
      <c r="N7" s="303"/>
      <c r="O7" s="304"/>
      <c r="Q7" s="18"/>
      <c r="R7" s="31">
        <f t="shared" si="5"/>
        <v>0</v>
      </c>
      <c r="T7" s="13">
        <v>50</v>
      </c>
      <c r="U7" s="69">
        <v>30</v>
      </c>
      <c r="V7" s="13"/>
      <c r="W7" s="13"/>
      <c r="X7" s="13">
        <v>20</v>
      </c>
      <c r="Y7" s="13">
        <v>100</v>
      </c>
      <c r="Z7" s="25">
        <f t="shared" si="2"/>
        <v>200</v>
      </c>
      <c r="AA7" s="8">
        <f t="shared" si="3"/>
        <v>200</v>
      </c>
      <c r="AB7" s="8">
        <v>0</v>
      </c>
      <c r="AC7" s="8">
        <f t="shared" si="4"/>
        <v>200</v>
      </c>
    </row>
    <row r="8" spans="2:29" x14ac:dyDescent="0.25">
      <c r="B8" s="300"/>
      <c r="C8" s="131" t="s">
        <v>280</v>
      </c>
      <c r="D8" s="14" t="s">
        <v>50</v>
      </c>
      <c r="E8" s="14" t="s">
        <v>50</v>
      </c>
      <c r="F8" s="14">
        <v>1</v>
      </c>
      <c r="G8" s="18" t="s">
        <v>34</v>
      </c>
      <c r="H8" s="14" t="s">
        <v>36</v>
      </c>
      <c r="I8" s="14"/>
      <c r="J8" s="14" t="s">
        <v>317</v>
      </c>
      <c r="K8" s="32" t="s">
        <v>58</v>
      </c>
      <c r="L8" s="16">
        <v>1</v>
      </c>
      <c r="M8" s="10">
        <f t="shared" si="0"/>
        <v>200</v>
      </c>
      <c r="N8" s="305"/>
      <c r="O8" s="306"/>
      <c r="Q8" s="18"/>
      <c r="R8" s="31">
        <f t="shared" si="5"/>
        <v>0</v>
      </c>
      <c r="T8" s="69">
        <v>50</v>
      </c>
      <c r="U8" s="69">
        <v>30</v>
      </c>
      <c r="V8" s="13"/>
      <c r="W8" s="13"/>
      <c r="X8" s="69">
        <v>20</v>
      </c>
      <c r="Y8" s="13">
        <v>100</v>
      </c>
      <c r="Z8" s="25">
        <f t="shared" si="2"/>
        <v>200</v>
      </c>
      <c r="AA8" s="8">
        <f t="shared" si="3"/>
        <v>200</v>
      </c>
      <c r="AB8" s="8">
        <v>0</v>
      </c>
      <c r="AC8" s="8">
        <f t="shared" si="4"/>
        <v>200</v>
      </c>
    </row>
    <row r="9" spans="2:29" x14ac:dyDescent="0.25">
      <c r="B9" s="233" t="s">
        <v>82</v>
      </c>
      <c r="C9" s="234"/>
      <c r="D9" s="234"/>
      <c r="E9" s="234"/>
      <c r="F9" s="234"/>
      <c r="G9" s="234"/>
      <c r="H9" s="234"/>
      <c r="I9" s="234"/>
      <c r="J9" s="234"/>
      <c r="K9" s="234"/>
      <c r="L9" s="234"/>
      <c r="M9" s="234"/>
      <c r="N9" s="234"/>
      <c r="O9" s="235"/>
      <c r="Q9" s="33"/>
      <c r="T9" s="72"/>
      <c r="U9" s="72"/>
      <c r="V9" s="72"/>
      <c r="W9" s="72"/>
      <c r="X9" s="72"/>
      <c r="Y9" s="72"/>
      <c r="Z9" s="72"/>
      <c r="AA9" s="71"/>
      <c r="AB9" s="71"/>
      <c r="AC9" s="71"/>
    </row>
    <row r="10" spans="2:29" x14ac:dyDescent="0.25">
      <c r="B10" s="212" t="s">
        <v>349</v>
      </c>
      <c r="C10" s="213"/>
      <c r="D10" s="18" t="s">
        <v>87</v>
      </c>
      <c r="E10" s="18" t="s">
        <v>87</v>
      </c>
      <c r="F10" s="34">
        <v>1</v>
      </c>
      <c r="G10" s="34" t="s">
        <v>20</v>
      </c>
      <c r="H10" s="34" t="s">
        <v>18</v>
      </c>
      <c r="I10" s="34"/>
      <c r="J10" s="40"/>
      <c r="K10" s="34"/>
      <c r="L10" s="34">
        <v>4</v>
      </c>
      <c r="M10" s="10">
        <f t="shared" ref="M10:M30" si="6">AC10</f>
        <v>28</v>
      </c>
      <c r="N10" s="18" t="s">
        <v>42</v>
      </c>
      <c r="O10" s="153" t="s">
        <v>38</v>
      </c>
      <c r="Q10" s="18"/>
      <c r="R10" s="31">
        <f t="shared" ref="R10:R30" si="7">Q10*M10</f>
        <v>0</v>
      </c>
      <c r="T10" s="69">
        <v>5</v>
      </c>
      <c r="U10" s="69">
        <v>2</v>
      </c>
      <c r="V10" s="69"/>
      <c r="W10" s="69"/>
      <c r="X10" s="69"/>
      <c r="Y10" s="69"/>
      <c r="Z10" s="25">
        <f t="shared" ref="Z10:Z30" si="8">SUM(T10:Y10)</f>
        <v>7</v>
      </c>
      <c r="AA10" s="8">
        <f t="shared" ref="AA10:AA30" si="9">Z10*L10</f>
        <v>28</v>
      </c>
      <c r="AB10" s="8">
        <v>0</v>
      </c>
      <c r="AC10" s="8">
        <f t="shared" ref="AC10:AC30" si="10">AA10+AB10</f>
        <v>28</v>
      </c>
    </row>
    <row r="11" spans="2:29" x14ac:dyDescent="0.25">
      <c r="B11" s="139" t="s">
        <v>350</v>
      </c>
      <c r="C11" s="141"/>
      <c r="D11" s="18" t="s">
        <v>30</v>
      </c>
      <c r="E11" s="18" t="s">
        <v>30</v>
      </c>
      <c r="F11" s="18">
        <v>1</v>
      </c>
      <c r="G11" s="34" t="s">
        <v>20</v>
      </c>
      <c r="H11" s="18" t="s">
        <v>18</v>
      </c>
      <c r="I11" s="18" t="s">
        <v>118</v>
      </c>
      <c r="J11" s="40"/>
      <c r="K11" s="18"/>
      <c r="L11" s="18">
        <v>4</v>
      </c>
      <c r="M11" s="10">
        <f t="shared" si="6"/>
        <v>48</v>
      </c>
      <c r="N11" s="18" t="s">
        <v>27</v>
      </c>
      <c r="O11" s="153"/>
      <c r="Q11" s="18"/>
      <c r="R11" s="31">
        <f t="shared" si="7"/>
        <v>0</v>
      </c>
      <c r="T11" s="13">
        <v>5</v>
      </c>
      <c r="U11" s="13">
        <v>2</v>
      </c>
      <c r="V11" s="13"/>
      <c r="W11" s="13">
        <v>5</v>
      </c>
      <c r="X11" s="13"/>
      <c r="Y11" s="13"/>
      <c r="Z11" s="25">
        <f t="shared" si="8"/>
        <v>12</v>
      </c>
      <c r="AA11" s="8">
        <f t="shared" si="9"/>
        <v>48</v>
      </c>
      <c r="AB11" s="8">
        <v>0</v>
      </c>
      <c r="AC11" s="8">
        <f t="shared" si="10"/>
        <v>48</v>
      </c>
    </row>
    <row r="12" spans="2:29" ht="13.5" customHeight="1" x14ac:dyDescent="0.25">
      <c r="B12" s="212" t="s">
        <v>351</v>
      </c>
      <c r="C12" s="213"/>
      <c r="D12" s="34" t="s">
        <v>17</v>
      </c>
      <c r="E12" s="34" t="s">
        <v>17</v>
      </c>
      <c r="F12" s="18">
        <v>1</v>
      </c>
      <c r="G12" s="34" t="s">
        <v>20</v>
      </c>
      <c r="H12" s="34" t="s">
        <v>18</v>
      </c>
      <c r="I12" s="18" t="s">
        <v>118</v>
      </c>
      <c r="J12" s="40"/>
      <c r="K12" s="18"/>
      <c r="L12" s="34">
        <v>4</v>
      </c>
      <c r="M12" s="10">
        <f t="shared" si="6"/>
        <v>68</v>
      </c>
      <c r="N12" s="18" t="s">
        <v>352</v>
      </c>
      <c r="O12" s="153"/>
      <c r="Q12" s="18"/>
      <c r="R12" s="31">
        <f t="shared" si="7"/>
        <v>0</v>
      </c>
      <c r="T12" s="13">
        <v>10</v>
      </c>
      <c r="U12" s="69">
        <v>2</v>
      </c>
      <c r="V12" s="13"/>
      <c r="W12" s="13">
        <v>5</v>
      </c>
      <c r="X12" s="13"/>
      <c r="Y12" s="13"/>
      <c r="Z12" s="25">
        <f t="shared" si="8"/>
        <v>17</v>
      </c>
      <c r="AA12" s="8">
        <f t="shared" si="9"/>
        <v>68</v>
      </c>
      <c r="AB12" s="8">
        <v>0</v>
      </c>
      <c r="AC12" s="8">
        <f t="shared" si="10"/>
        <v>68</v>
      </c>
    </row>
    <row r="13" spans="2:29" ht="12.75" customHeight="1" x14ac:dyDescent="0.25">
      <c r="B13" s="212" t="s">
        <v>353</v>
      </c>
      <c r="C13" s="213"/>
      <c r="D13" s="18" t="s">
        <v>87</v>
      </c>
      <c r="E13" s="18" t="s">
        <v>87</v>
      </c>
      <c r="F13" s="40">
        <v>1</v>
      </c>
      <c r="G13" s="34" t="s">
        <v>20</v>
      </c>
      <c r="H13" s="34" t="s">
        <v>15</v>
      </c>
      <c r="I13" s="18" t="s">
        <v>118</v>
      </c>
      <c r="J13" s="40"/>
      <c r="K13" s="40"/>
      <c r="L13" s="34">
        <v>4</v>
      </c>
      <c r="M13" s="10">
        <f t="shared" si="6"/>
        <v>68</v>
      </c>
      <c r="N13" s="294" t="s">
        <v>21</v>
      </c>
      <c r="O13" s="215"/>
      <c r="Q13" s="18"/>
      <c r="R13" s="31">
        <f t="shared" si="7"/>
        <v>0</v>
      </c>
      <c r="T13" s="13">
        <v>5</v>
      </c>
      <c r="U13" s="13">
        <v>2</v>
      </c>
      <c r="V13" s="13">
        <v>5</v>
      </c>
      <c r="W13" s="13">
        <v>5</v>
      </c>
      <c r="X13" s="13"/>
      <c r="Y13" s="13"/>
      <c r="Z13" s="25">
        <f t="shared" si="8"/>
        <v>17</v>
      </c>
      <c r="AA13" s="8">
        <f t="shared" si="9"/>
        <v>68</v>
      </c>
      <c r="AB13" s="8">
        <v>0</v>
      </c>
      <c r="AC13" s="8">
        <f t="shared" si="10"/>
        <v>68</v>
      </c>
    </row>
    <row r="14" spans="2:29" x14ac:dyDescent="0.25">
      <c r="B14" s="212" t="s">
        <v>354</v>
      </c>
      <c r="C14" s="213"/>
      <c r="D14" s="34" t="s">
        <v>87</v>
      </c>
      <c r="E14" s="34" t="s">
        <v>87</v>
      </c>
      <c r="F14" s="34">
        <v>1</v>
      </c>
      <c r="G14" s="18" t="s">
        <v>20</v>
      </c>
      <c r="H14" s="34" t="s">
        <v>15</v>
      </c>
      <c r="I14" s="34"/>
      <c r="J14" s="40"/>
      <c r="K14" s="34"/>
      <c r="L14" s="34">
        <v>4</v>
      </c>
      <c r="M14" s="10">
        <f t="shared" si="6"/>
        <v>48</v>
      </c>
      <c r="N14" s="296" t="s">
        <v>21</v>
      </c>
      <c r="O14" s="297"/>
      <c r="Q14" s="18"/>
      <c r="R14" s="31">
        <f t="shared" si="7"/>
        <v>0</v>
      </c>
      <c r="T14" s="13">
        <v>5</v>
      </c>
      <c r="U14" s="69">
        <v>2</v>
      </c>
      <c r="V14" s="13">
        <v>5</v>
      </c>
      <c r="W14" s="13"/>
      <c r="X14" s="13"/>
      <c r="Y14" s="13"/>
      <c r="Z14" s="25">
        <f t="shared" si="8"/>
        <v>12</v>
      </c>
      <c r="AA14" s="8">
        <f t="shared" si="9"/>
        <v>48</v>
      </c>
      <c r="AB14" s="8">
        <v>0</v>
      </c>
      <c r="AC14" s="8">
        <f t="shared" si="10"/>
        <v>48</v>
      </c>
    </row>
    <row r="15" spans="2:29" ht="12.75" customHeight="1" x14ac:dyDescent="0.25">
      <c r="B15" s="212" t="s">
        <v>355</v>
      </c>
      <c r="C15" s="213"/>
      <c r="D15" s="34" t="s">
        <v>22</v>
      </c>
      <c r="E15" s="34" t="s">
        <v>22</v>
      </c>
      <c r="F15" s="34">
        <v>1</v>
      </c>
      <c r="G15" s="18" t="s">
        <v>20</v>
      </c>
      <c r="H15" s="34" t="s">
        <v>15</v>
      </c>
      <c r="I15" s="34"/>
      <c r="J15" s="40"/>
      <c r="K15" s="34"/>
      <c r="L15" s="34">
        <v>4</v>
      </c>
      <c r="M15" s="10">
        <f t="shared" si="6"/>
        <v>68</v>
      </c>
      <c r="N15" s="18" t="s">
        <v>21</v>
      </c>
      <c r="O15" s="153" t="s">
        <v>16</v>
      </c>
      <c r="Q15" s="18"/>
      <c r="R15" s="31">
        <f t="shared" si="7"/>
        <v>0</v>
      </c>
      <c r="T15" s="13">
        <v>10</v>
      </c>
      <c r="U15" s="13">
        <v>2</v>
      </c>
      <c r="V15" s="13">
        <v>5</v>
      </c>
      <c r="W15" s="13"/>
      <c r="X15" s="13"/>
      <c r="Y15" s="13"/>
      <c r="Z15" s="25">
        <f t="shared" si="8"/>
        <v>17</v>
      </c>
      <c r="AA15" s="8">
        <f t="shared" si="9"/>
        <v>68</v>
      </c>
      <c r="AB15" s="8">
        <v>0</v>
      </c>
      <c r="AC15" s="8">
        <f t="shared" si="10"/>
        <v>68</v>
      </c>
    </row>
    <row r="16" spans="2:29" x14ac:dyDescent="0.25">
      <c r="B16" s="139" t="s">
        <v>356</v>
      </c>
      <c r="C16" s="141"/>
      <c r="D16" s="18" t="s">
        <v>28</v>
      </c>
      <c r="E16" s="18" t="s">
        <v>28</v>
      </c>
      <c r="F16" s="18">
        <v>1</v>
      </c>
      <c r="G16" s="18" t="s">
        <v>20</v>
      </c>
      <c r="H16" s="18" t="s">
        <v>15</v>
      </c>
      <c r="I16" s="18"/>
      <c r="J16" s="42" t="s">
        <v>29</v>
      </c>
      <c r="K16" s="18"/>
      <c r="L16" s="18">
        <v>4</v>
      </c>
      <c r="M16" s="10">
        <f t="shared" si="6"/>
        <v>80</v>
      </c>
      <c r="N16" s="18" t="s">
        <v>21</v>
      </c>
      <c r="O16" s="153"/>
      <c r="Q16" s="18"/>
      <c r="R16" s="31">
        <f t="shared" si="7"/>
        <v>0</v>
      </c>
      <c r="T16" s="13">
        <v>10</v>
      </c>
      <c r="U16" s="69">
        <v>2</v>
      </c>
      <c r="V16" s="13">
        <v>5</v>
      </c>
      <c r="W16" s="13"/>
      <c r="X16" s="13">
        <v>3</v>
      </c>
      <c r="Y16" s="13"/>
      <c r="Z16" s="25">
        <f t="shared" si="8"/>
        <v>20</v>
      </c>
      <c r="AA16" s="8">
        <f t="shared" si="9"/>
        <v>80</v>
      </c>
      <c r="AB16" s="8">
        <v>0</v>
      </c>
      <c r="AC16" s="8">
        <f t="shared" si="10"/>
        <v>80</v>
      </c>
    </row>
    <row r="17" spans="2:29" ht="12.75" customHeight="1" x14ac:dyDescent="0.25">
      <c r="B17" s="212" t="s">
        <v>357</v>
      </c>
      <c r="C17" s="213"/>
      <c r="D17" s="18" t="s">
        <v>87</v>
      </c>
      <c r="E17" s="18" t="s">
        <v>87</v>
      </c>
      <c r="F17" s="18">
        <v>1</v>
      </c>
      <c r="G17" s="18" t="s">
        <v>20</v>
      </c>
      <c r="H17" s="18" t="s">
        <v>18</v>
      </c>
      <c r="I17" s="18"/>
      <c r="J17" s="18"/>
      <c r="K17" s="18"/>
      <c r="L17" s="18">
        <v>4</v>
      </c>
      <c r="M17" s="10">
        <f t="shared" si="6"/>
        <v>28</v>
      </c>
      <c r="N17" s="153" t="s">
        <v>19</v>
      </c>
      <c r="O17" s="153" t="s">
        <v>27</v>
      </c>
      <c r="Q17" s="18"/>
      <c r="R17" s="31">
        <f t="shared" si="7"/>
        <v>0</v>
      </c>
      <c r="T17" s="13">
        <v>5</v>
      </c>
      <c r="U17" s="13">
        <v>2</v>
      </c>
      <c r="V17" s="13"/>
      <c r="W17" s="13"/>
      <c r="X17" s="13"/>
      <c r="Y17" s="13"/>
      <c r="Z17" s="25">
        <f t="shared" si="8"/>
        <v>7</v>
      </c>
      <c r="AA17" s="8">
        <f t="shared" si="9"/>
        <v>28</v>
      </c>
      <c r="AB17" s="8">
        <v>0</v>
      </c>
      <c r="AC17" s="8">
        <f t="shared" si="10"/>
        <v>28</v>
      </c>
    </row>
    <row r="18" spans="2:29" x14ac:dyDescent="0.25">
      <c r="B18" s="229"/>
      <c r="C18" s="230"/>
      <c r="D18" s="18" t="s">
        <v>30</v>
      </c>
      <c r="E18" s="18" t="s">
        <v>30</v>
      </c>
      <c r="F18" s="18">
        <v>1</v>
      </c>
      <c r="G18" s="18" t="s">
        <v>20</v>
      </c>
      <c r="H18" s="18" t="s">
        <v>18</v>
      </c>
      <c r="I18" s="18" t="s">
        <v>31</v>
      </c>
      <c r="J18" s="18"/>
      <c r="K18" s="18"/>
      <c r="L18" s="18">
        <v>4</v>
      </c>
      <c r="M18" s="10">
        <f t="shared" si="6"/>
        <v>40</v>
      </c>
      <c r="N18" s="153"/>
      <c r="O18" s="153"/>
      <c r="Q18" s="18"/>
      <c r="R18" s="31">
        <f t="shared" si="7"/>
        <v>0</v>
      </c>
      <c r="T18" s="13">
        <v>5</v>
      </c>
      <c r="U18" s="69">
        <v>2</v>
      </c>
      <c r="V18" s="13"/>
      <c r="W18" s="13">
        <v>3</v>
      </c>
      <c r="X18" s="13"/>
      <c r="Y18" s="13"/>
      <c r="Z18" s="25">
        <f t="shared" si="8"/>
        <v>10</v>
      </c>
      <c r="AA18" s="8">
        <f t="shared" si="9"/>
        <v>40</v>
      </c>
      <c r="AB18" s="8">
        <v>0</v>
      </c>
      <c r="AC18" s="8">
        <f t="shared" si="10"/>
        <v>40</v>
      </c>
    </row>
    <row r="19" spans="2:29" x14ac:dyDescent="0.25">
      <c r="B19" s="212" t="s">
        <v>358</v>
      </c>
      <c r="C19" s="213"/>
      <c r="D19" s="18" t="s">
        <v>17</v>
      </c>
      <c r="E19" s="18" t="s">
        <v>17</v>
      </c>
      <c r="F19" s="34">
        <v>1</v>
      </c>
      <c r="G19" s="18" t="s">
        <v>51</v>
      </c>
      <c r="H19" s="34" t="s">
        <v>18</v>
      </c>
      <c r="I19" s="34" t="s">
        <v>31</v>
      </c>
      <c r="J19" s="34"/>
      <c r="K19" s="34"/>
      <c r="L19" s="34">
        <v>4</v>
      </c>
      <c r="M19" s="10">
        <f t="shared" si="6"/>
        <v>52</v>
      </c>
      <c r="N19" s="18" t="s">
        <v>21</v>
      </c>
      <c r="O19" s="153"/>
      <c r="Q19" s="18"/>
      <c r="R19" s="31">
        <f t="shared" si="7"/>
        <v>0</v>
      </c>
      <c r="T19" s="13">
        <v>10</v>
      </c>
      <c r="U19" s="13"/>
      <c r="V19" s="13"/>
      <c r="W19" s="13">
        <v>3</v>
      </c>
      <c r="X19" s="13"/>
      <c r="Y19" s="13"/>
      <c r="Z19" s="25">
        <f t="shared" si="8"/>
        <v>13</v>
      </c>
      <c r="AA19" s="8">
        <f t="shared" si="9"/>
        <v>52</v>
      </c>
      <c r="AB19" s="8">
        <v>0</v>
      </c>
      <c r="AC19" s="8">
        <f t="shared" si="10"/>
        <v>52</v>
      </c>
    </row>
    <row r="20" spans="2:29" x14ac:dyDescent="0.25">
      <c r="B20" s="264" t="s">
        <v>359</v>
      </c>
      <c r="C20" s="265"/>
      <c r="D20" s="18" t="s">
        <v>360</v>
      </c>
      <c r="E20" s="18" t="s">
        <v>360</v>
      </c>
      <c r="F20" s="34">
        <v>1</v>
      </c>
      <c r="G20" s="18" t="s">
        <v>34</v>
      </c>
      <c r="H20" s="34" t="s">
        <v>15</v>
      </c>
      <c r="I20" s="34"/>
      <c r="J20" s="34" t="s">
        <v>29</v>
      </c>
      <c r="K20" s="34"/>
      <c r="L20" s="34">
        <v>4</v>
      </c>
      <c r="M20" s="10">
        <f t="shared" si="6"/>
        <v>112</v>
      </c>
      <c r="N20" s="18" t="s">
        <v>16</v>
      </c>
      <c r="O20" s="153" t="s">
        <v>361</v>
      </c>
      <c r="Q20" s="18"/>
      <c r="R20" s="31">
        <f t="shared" si="7"/>
        <v>0</v>
      </c>
      <c r="T20" s="13">
        <v>10</v>
      </c>
      <c r="U20" s="13">
        <v>10</v>
      </c>
      <c r="V20" s="13">
        <v>5</v>
      </c>
      <c r="W20" s="13"/>
      <c r="X20" s="13">
        <v>3</v>
      </c>
      <c r="Y20" s="13"/>
      <c r="Z20" s="25">
        <f t="shared" si="8"/>
        <v>28</v>
      </c>
      <c r="AA20" s="8">
        <f t="shared" si="9"/>
        <v>112</v>
      </c>
      <c r="AB20" s="8">
        <v>0</v>
      </c>
      <c r="AC20" s="8">
        <f t="shared" si="10"/>
        <v>112</v>
      </c>
    </row>
    <row r="21" spans="2:29" x14ac:dyDescent="0.25">
      <c r="B21" s="139" t="s">
        <v>362</v>
      </c>
      <c r="C21" s="141"/>
      <c r="D21" s="18" t="s">
        <v>22</v>
      </c>
      <c r="E21" s="18" t="s">
        <v>22</v>
      </c>
      <c r="F21" s="18">
        <v>1</v>
      </c>
      <c r="G21" s="18" t="s">
        <v>14</v>
      </c>
      <c r="H21" s="18" t="s">
        <v>15</v>
      </c>
      <c r="I21" s="18" t="s">
        <v>85</v>
      </c>
      <c r="J21" s="18" t="s">
        <v>23</v>
      </c>
      <c r="K21" s="18"/>
      <c r="L21" s="18">
        <v>4</v>
      </c>
      <c r="M21" s="10">
        <f t="shared" si="6"/>
        <v>98</v>
      </c>
      <c r="N21" s="18" t="s">
        <v>27</v>
      </c>
      <c r="O21" s="153"/>
      <c r="Q21" s="18"/>
      <c r="R21" s="31">
        <f t="shared" si="7"/>
        <v>0</v>
      </c>
      <c r="T21" s="13">
        <v>10</v>
      </c>
      <c r="U21" s="13">
        <v>5</v>
      </c>
      <c r="V21" s="13">
        <v>5</v>
      </c>
      <c r="W21" s="13">
        <v>3</v>
      </c>
      <c r="X21" s="13">
        <v>3</v>
      </c>
      <c r="Y21" s="13"/>
      <c r="Z21" s="25">
        <f t="shared" si="8"/>
        <v>26</v>
      </c>
      <c r="AA21" s="8">
        <f t="shared" si="9"/>
        <v>104</v>
      </c>
      <c r="AB21" s="8">
        <v>-6</v>
      </c>
      <c r="AC21" s="8">
        <f t="shared" si="10"/>
        <v>98</v>
      </c>
    </row>
    <row r="22" spans="2:29" x14ac:dyDescent="0.25">
      <c r="B22" s="110" t="s">
        <v>363</v>
      </c>
      <c r="C22" s="111"/>
      <c r="D22" s="18" t="s">
        <v>30</v>
      </c>
      <c r="E22" s="18" t="s">
        <v>30</v>
      </c>
      <c r="F22" s="34">
        <v>1</v>
      </c>
      <c r="G22" s="34" t="s">
        <v>14</v>
      </c>
      <c r="H22" s="34" t="s">
        <v>15</v>
      </c>
      <c r="I22" s="34" t="s">
        <v>31</v>
      </c>
      <c r="J22" s="52"/>
      <c r="K22" s="34"/>
      <c r="L22" s="34">
        <v>4</v>
      </c>
      <c r="M22" s="10">
        <f t="shared" si="6"/>
        <v>72</v>
      </c>
      <c r="N22" s="18" t="s">
        <v>27</v>
      </c>
      <c r="O22" s="153"/>
      <c r="Q22" s="18"/>
      <c r="R22" s="31">
        <f t="shared" si="7"/>
        <v>0</v>
      </c>
      <c r="T22" s="13">
        <v>5</v>
      </c>
      <c r="U22" s="13">
        <v>5</v>
      </c>
      <c r="V22" s="13">
        <v>5</v>
      </c>
      <c r="W22" s="13">
        <v>3</v>
      </c>
      <c r="X22" s="13"/>
      <c r="Y22" s="13"/>
      <c r="Z22" s="25">
        <f t="shared" si="8"/>
        <v>18</v>
      </c>
      <c r="AA22" s="8">
        <f t="shared" si="9"/>
        <v>72</v>
      </c>
      <c r="AB22" s="8">
        <v>0</v>
      </c>
      <c r="AC22" s="8">
        <f t="shared" si="10"/>
        <v>72</v>
      </c>
    </row>
    <row r="23" spans="2:29" x14ac:dyDescent="0.25">
      <c r="B23" s="139" t="s">
        <v>364</v>
      </c>
      <c r="C23" s="141"/>
      <c r="D23" s="18" t="s">
        <v>22</v>
      </c>
      <c r="E23" s="18" t="s">
        <v>22</v>
      </c>
      <c r="F23" s="34">
        <v>1</v>
      </c>
      <c r="G23" s="18" t="s">
        <v>34</v>
      </c>
      <c r="H23" s="34" t="s">
        <v>45</v>
      </c>
      <c r="I23" s="34"/>
      <c r="J23" s="40" t="s">
        <v>23</v>
      </c>
      <c r="K23" s="34" t="s">
        <v>93</v>
      </c>
      <c r="L23" s="34">
        <v>2</v>
      </c>
      <c r="M23" s="10">
        <f t="shared" si="6"/>
        <v>72</v>
      </c>
      <c r="N23" s="250" t="s">
        <v>16</v>
      </c>
      <c r="O23" s="251"/>
      <c r="Q23" s="18"/>
      <c r="R23" s="31">
        <f t="shared" si="7"/>
        <v>0</v>
      </c>
      <c r="T23" s="13">
        <v>10</v>
      </c>
      <c r="U23" s="13">
        <v>10</v>
      </c>
      <c r="V23" s="13">
        <v>10</v>
      </c>
      <c r="W23" s="13"/>
      <c r="X23" s="13">
        <v>3</v>
      </c>
      <c r="Y23" s="13">
        <v>3</v>
      </c>
      <c r="Z23" s="25">
        <f t="shared" si="8"/>
        <v>36</v>
      </c>
      <c r="AA23" s="8">
        <f t="shared" si="9"/>
        <v>72</v>
      </c>
      <c r="AB23" s="8">
        <v>0</v>
      </c>
      <c r="AC23" s="8">
        <f t="shared" si="10"/>
        <v>72</v>
      </c>
    </row>
    <row r="24" spans="2:29" x14ac:dyDescent="0.25">
      <c r="B24" s="212" t="s">
        <v>365</v>
      </c>
      <c r="C24" s="213"/>
      <c r="D24" s="18" t="s">
        <v>32</v>
      </c>
      <c r="E24" s="18" t="s">
        <v>32</v>
      </c>
      <c r="F24" s="34">
        <v>2</v>
      </c>
      <c r="G24" s="34" t="s">
        <v>20</v>
      </c>
      <c r="H24" s="34" t="s">
        <v>18</v>
      </c>
      <c r="I24" s="18"/>
      <c r="J24" s="34" t="s">
        <v>150</v>
      </c>
      <c r="K24" s="34" t="s">
        <v>98</v>
      </c>
      <c r="L24" s="34">
        <v>6</v>
      </c>
      <c r="M24" s="10">
        <f t="shared" si="6"/>
        <v>78</v>
      </c>
      <c r="N24" s="18" t="s">
        <v>16</v>
      </c>
      <c r="O24" s="218" t="s">
        <v>44</v>
      </c>
      <c r="Q24" s="18"/>
      <c r="R24" s="31">
        <f t="shared" si="7"/>
        <v>0</v>
      </c>
      <c r="T24" s="13">
        <v>5</v>
      </c>
      <c r="U24" s="13">
        <v>2</v>
      </c>
      <c r="V24" s="13"/>
      <c r="W24" s="13"/>
      <c r="X24" s="13">
        <v>3</v>
      </c>
      <c r="Y24" s="13">
        <v>3</v>
      </c>
      <c r="Z24" s="25">
        <f t="shared" si="8"/>
        <v>13</v>
      </c>
      <c r="AA24" s="8">
        <f t="shared" si="9"/>
        <v>78</v>
      </c>
      <c r="AB24" s="8">
        <v>0</v>
      </c>
      <c r="AC24" s="8">
        <f t="shared" si="10"/>
        <v>78</v>
      </c>
    </row>
    <row r="25" spans="2:29" x14ac:dyDescent="0.25">
      <c r="B25" s="212" t="s">
        <v>366</v>
      </c>
      <c r="C25" s="213"/>
      <c r="D25" s="18" t="s">
        <v>24</v>
      </c>
      <c r="E25" s="18" t="s">
        <v>24</v>
      </c>
      <c r="F25" s="34">
        <v>1</v>
      </c>
      <c r="G25" s="34" t="s">
        <v>51</v>
      </c>
      <c r="H25" s="34" t="s">
        <v>18</v>
      </c>
      <c r="I25" s="18" t="s">
        <v>46</v>
      </c>
      <c r="J25" s="34"/>
      <c r="K25" s="34"/>
      <c r="L25" s="34">
        <v>4</v>
      </c>
      <c r="M25" s="10">
        <f t="shared" si="6"/>
        <v>32</v>
      </c>
      <c r="N25" s="18" t="s">
        <v>16</v>
      </c>
      <c r="O25" s="211"/>
      <c r="Q25" s="18"/>
      <c r="R25" s="31">
        <f t="shared" si="7"/>
        <v>0</v>
      </c>
      <c r="T25" s="13">
        <v>5</v>
      </c>
      <c r="U25" s="13"/>
      <c r="V25" s="13"/>
      <c r="W25" s="13">
        <v>3</v>
      </c>
      <c r="X25" s="13"/>
      <c r="Y25" s="13"/>
      <c r="Z25" s="25">
        <f t="shared" si="8"/>
        <v>8</v>
      </c>
      <c r="AA25" s="8">
        <f t="shared" si="9"/>
        <v>32</v>
      </c>
      <c r="AB25" s="8">
        <v>0</v>
      </c>
      <c r="AC25" s="8">
        <f t="shared" si="10"/>
        <v>32</v>
      </c>
    </row>
    <row r="26" spans="2:29" x14ac:dyDescent="0.25">
      <c r="B26" s="212" t="s">
        <v>367</v>
      </c>
      <c r="C26" s="213"/>
      <c r="D26" s="18" t="s">
        <v>87</v>
      </c>
      <c r="E26" s="18" t="s">
        <v>87</v>
      </c>
      <c r="F26" s="34">
        <v>1</v>
      </c>
      <c r="G26" s="34" t="s">
        <v>20</v>
      </c>
      <c r="H26" s="34" t="s">
        <v>18</v>
      </c>
      <c r="I26" s="18"/>
      <c r="J26" s="34"/>
      <c r="K26" s="34"/>
      <c r="L26" s="34">
        <v>4</v>
      </c>
      <c r="M26" s="10">
        <f t="shared" si="6"/>
        <v>28</v>
      </c>
      <c r="N26" s="18" t="s">
        <v>19</v>
      </c>
      <c r="O26" s="211"/>
      <c r="Q26" s="18"/>
      <c r="R26" s="31">
        <f t="shared" si="7"/>
        <v>0</v>
      </c>
      <c r="T26" s="13">
        <v>5</v>
      </c>
      <c r="U26" s="13">
        <v>2</v>
      </c>
      <c r="V26" s="13"/>
      <c r="W26" s="13"/>
      <c r="X26" s="13"/>
      <c r="Y26" s="13"/>
      <c r="Z26" s="25">
        <f t="shared" si="8"/>
        <v>7</v>
      </c>
      <c r="AA26" s="8">
        <f t="shared" si="9"/>
        <v>28</v>
      </c>
      <c r="AB26" s="8">
        <v>0</v>
      </c>
      <c r="AC26" s="8">
        <f t="shared" si="10"/>
        <v>28</v>
      </c>
    </row>
    <row r="27" spans="2:29" x14ac:dyDescent="0.25">
      <c r="B27" s="212" t="s">
        <v>368</v>
      </c>
      <c r="C27" s="213"/>
      <c r="D27" s="34" t="s">
        <v>369</v>
      </c>
      <c r="E27" s="34" t="s">
        <v>369</v>
      </c>
      <c r="F27" s="34">
        <v>1</v>
      </c>
      <c r="G27" s="34" t="s">
        <v>51</v>
      </c>
      <c r="H27" s="34" t="s">
        <v>18</v>
      </c>
      <c r="I27" s="18" t="s">
        <v>46</v>
      </c>
      <c r="J27" s="18"/>
      <c r="K27" s="34"/>
      <c r="L27" s="34">
        <v>4</v>
      </c>
      <c r="M27" s="10">
        <f t="shared" si="6"/>
        <v>52</v>
      </c>
      <c r="N27" s="18" t="s">
        <v>21</v>
      </c>
      <c r="O27" s="219"/>
      <c r="Q27" s="18"/>
      <c r="R27" s="31">
        <f t="shared" si="7"/>
        <v>0</v>
      </c>
      <c r="T27" s="13">
        <v>10</v>
      </c>
      <c r="U27" s="13"/>
      <c r="V27" s="13"/>
      <c r="W27" s="13">
        <v>3</v>
      </c>
      <c r="X27" s="13"/>
      <c r="Y27" s="13"/>
      <c r="Z27" s="25">
        <f t="shared" si="8"/>
        <v>13</v>
      </c>
      <c r="AA27" s="8">
        <f t="shared" si="9"/>
        <v>52</v>
      </c>
      <c r="AB27" s="8">
        <v>0</v>
      </c>
      <c r="AC27" s="8">
        <f t="shared" si="10"/>
        <v>52</v>
      </c>
    </row>
    <row r="28" spans="2:29" x14ac:dyDescent="0.25">
      <c r="B28" s="212" t="s">
        <v>370</v>
      </c>
      <c r="C28" s="213"/>
      <c r="D28" s="18" t="s">
        <v>32</v>
      </c>
      <c r="E28" s="18" t="s">
        <v>32</v>
      </c>
      <c r="F28" s="18">
        <v>1</v>
      </c>
      <c r="G28" s="18" t="s">
        <v>20</v>
      </c>
      <c r="H28" s="34" t="s">
        <v>18</v>
      </c>
      <c r="I28" s="18"/>
      <c r="J28" s="18"/>
      <c r="K28" s="18"/>
      <c r="L28" s="18">
        <v>4</v>
      </c>
      <c r="M28" s="10">
        <f t="shared" si="6"/>
        <v>28</v>
      </c>
      <c r="N28" s="18" t="s">
        <v>42</v>
      </c>
      <c r="O28" s="153" t="s">
        <v>38</v>
      </c>
      <c r="Q28" s="18"/>
      <c r="R28" s="31">
        <f t="shared" si="7"/>
        <v>0</v>
      </c>
      <c r="T28" s="13">
        <v>5</v>
      </c>
      <c r="U28" s="13">
        <v>2</v>
      </c>
      <c r="V28" s="13"/>
      <c r="W28" s="13"/>
      <c r="X28" s="13"/>
      <c r="Y28" s="13"/>
      <c r="Z28" s="25">
        <f t="shared" si="8"/>
        <v>7</v>
      </c>
      <c r="AA28" s="8">
        <f t="shared" si="9"/>
        <v>28</v>
      </c>
      <c r="AB28" s="8">
        <v>0</v>
      </c>
      <c r="AC28" s="8">
        <f t="shared" si="10"/>
        <v>28</v>
      </c>
    </row>
    <row r="29" spans="2:29" x14ac:dyDescent="0.25">
      <c r="B29" s="229"/>
      <c r="C29" s="230"/>
      <c r="D29" s="18" t="s">
        <v>24</v>
      </c>
      <c r="E29" s="18" t="s">
        <v>24</v>
      </c>
      <c r="F29" s="18">
        <v>1</v>
      </c>
      <c r="G29" s="18" t="s">
        <v>51</v>
      </c>
      <c r="H29" s="18" t="s">
        <v>18</v>
      </c>
      <c r="I29" s="18" t="s">
        <v>31</v>
      </c>
      <c r="J29" s="18"/>
      <c r="K29" s="18"/>
      <c r="L29" s="18">
        <v>4</v>
      </c>
      <c r="M29" s="10">
        <f t="shared" si="6"/>
        <v>32</v>
      </c>
      <c r="N29" s="18" t="s">
        <v>42</v>
      </c>
      <c r="O29" s="153"/>
      <c r="Q29" s="18"/>
      <c r="R29" s="31">
        <f t="shared" si="7"/>
        <v>0</v>
      </c>
      <c r="T29" s="13">
        <v>5</v>
      </c>
      <c r="U29" s="13"/>
      <c r="V29" s="13"/>
      <c r="W29" s="13">
        <v>3</v>
      </c>
      <c r="X29" s="13"/>
      <c r="Y29" s="13"/>
      <c r="Z29" s="25">
        <f t="shared" si="8"/>
        <v>8</v>
      </c>
      <c r="AA29" s="8">
        <f t="shared" si="9"/>
        <v>32</v>
      </c>
      <c r="AB29" s="8">
        <v>0</v>
      </c>
      <c r="AC29" s="8">
        <f t="shared" si="10"/>
        <v>32</v>
      </c>
    </row>
    <row r="30" spans="2:29" x14ac:dyDescent="0.25">
      <c r="B30" s="139" t="s">
        <v>371</v>
      </c>
      <c r="C30" s="141"/>
      <c r="D30" s="18" t="s">
        <v>32</v>
      </c>
      <c r="E30" s="18" t="s">
        <v>32</v>
      </c>
      <c r="F30" s="18">
        <v>1</v>
      </c>
      <c r="G30" s="18" t="s">
        <v>20</v>
      </c>
      <c r="H30" s="18" t="s">
        <v>18</v>
      </c>
      <c r="I30" s="18"/>
      <c r="J30" s="34" t="s">
        <v>150</v>
      </c>
      <c r="K30" s="18"/>
      <c r="L30" s="18">
        <v>4</v>
      </c>
      <c r="M30" s="10">
        <f t="shared" si="6"/>
        <v>40</v>
      </c>
      <c r="N30" s="250" t="s">
        <v>21</v>
      </c>
      <c r="O30" s="251"/>
      <c r="Q30" s="18"/>
      <c r="R30" s="31">
        <f t="shared" si="7"/>
        <v>0</v>
      </c>
      <c r="T30" s="13">
        <v>5</v>
      </c>
      <c r="U30" s="13">
        <v>2</v>
      </c>
      <c r="V30" s="13"/>
      <c r="W30" s="13"/>
      <c r="X30" s="13">
        <v>3</v>
      </c>
      <c r="Y30" s="13"/>
      <c r="Z30" s="25">
        <f t="shared" si="8"/>
        <v>10</v>
      </c>
      <c r="AA30" s="8">
        <f t="shared" si="9"/>
        <v>40</v>
      </c>
      <c r="AB30" s="8">
        <v>0</v>
      </c>
      <c r="AC30" s="8">
        <f t="shared" si="10"/>
        <v>40</v>
      </c>
    </row>
    <row r="31" spans="2:29" ht="15" customHeight="1" x14ac:dyDescent="0.25">
      <c r="B31" s="139" t="s">
        <v>373</v>
      </c>
      <c r="C31" s="141"/>
      <c r="D31" s="18" t="s">
        <v>360</v>
      </c>
      <c r="E31" s="18" t="s">
        <v>360</v>
      </c>
      <c r="F31" s="18">
        <v>1</v>
      </c>
      <c r="G31" s="18" t="s">
        <v>34</v>
      </c>
      <c r="H31" s="18" t="s">
        <v>15</v>
      </c>
      <c r="I31" s="18"/>
      <c r="J31" s="42" t="s">
        <v>317</v>
      </c>
      <c r="K31" s="18" t="s">
        <v>29</v>
      </c>
      <c r="L31" s="18">
        <v>4</v>
      </c>
      <c r="M31" s="10">
        <f>AC31</f>
        <v>132</v>
      </c>
      <c r="N31" s="18" t="s">
        <v>21</v>
      </c>
      <c r="O31" s="218" t="s">
        <v>19</v>
      </c>
      <c r="Q31" s="18"/>
      <c r="R31" s="31">
        <f>Q31*M31</f>
        <v>0</v>
      </c>
      <c r="T31" s="13">
        <v>10</v>
      </c>
      <c r="U31" s="13">
        <v>10</v>
      </c>
      <c r="V31" s="13">
        <v>5</v>
      </c>
      <c r="W31" s="13"/>
      <c r="X31" s="13">
        <v>5</v>
      </c>
      <c r="Y31" s="13">
        <v>3</v>
      </c>
      <c r="Z31" s="25">
        <f>SUM(T31:Y31)</f>
        <v>33</v>
      </c>
      <c r="AA31" s="8">
        <f>Z31*L31</f>
        <v>132</v>
      </c>
      <c r="AB31" s="8">
        <v>0</v>
      </c>
      <c r="AC31" s="8">
        <f>AA31+AB31</f>
        <v>132</v>
      </c>
    </row>
    <row r="32" spans="2:29" x14ac:dyDescent="0.25">
      <c r="B32" s="139" t="s">
        <v>372</v>
      </c>
      <c r="C32" s="141"/>
      <c r="D32" s="18" t="s">
        <v>22</v>
      </c>
      <c r="E32" s="18" t="s">
        <v>22</v>
      </c>
      <c r="F32" s="18">
        <v>1</v>
      </c>
      <c r="G32" s="18" t="s">
        <v>34</v>
      </c>
      <c r="H32" s="18" t="s">
        <v>15</v>
      </c>
      <c r="I32" s="18"/>
      <c r="J32" s="42" t="s">
        <v>317</v>
      </c>
      <c r="K32" s="18"/>
      <c r="L32" s="18">
        <v>4</v>
      </c>
      <c r="M32" s="10">
        <f>AC32</f>
        <v>120</v>
      </c>
      <c r="N32" s="18" t="s">
        <v>16</v>
      </c>
      <c r="O32" s="219"/>
      <c r="Q32" s="18"/>
      <c r="R32" s="31">
        <f>Q32*M32</f>
        <v>0</v>
      </c>
      <c r="T32" s="13">
        <v>10</v>
      </c>
      <c r="U32" s="13">
        <v>10</v>
      </c>
      <c r="V32" s="13">
        <v>5</v>
      </c>
      <c r="W32" s="13"/>
      <c r="X32" s="13">
        <v>5</v>
      </c>
      <c r="Y32" s="13"/>
      <c r="Z32" s="25">
        <f>SUM(T32:Y32)</f>
        <v>30</v>
      </c>
      <c r="AA32" s="8">
        <f>Z32*L32</f>
        <v>120</v>
      </c>
      <c r="AB32" s="8">
        <v>0</v>
      </c>
      <c r="AC32" s="8">
        <f>AA32+AB32</f>
        <v>120</v>
      </c>
    </row>
    <row r="33" spans="2:29" x14ac:dyDescent="0.25">
      <c r="B33" s="103" t="s">
        <v>83</v>
      </c>
      <c r="C33" s="104"/>
      <c r="D33" s="104"/>
      <c r="E33" s="104"/>
      <c r="F33" s="104"/>
      <c r="G33" s="104"/>
      <c r="H33" s="104"/>
      <c r="I33" s="104"/>
      <c r="J33" s="104"/>
      <c r="K33" s="104"/>
      <c r="L33" s="104"/>
      <c r="M33" s="104"/>
      <c r="N33" s="104"/>
      <c r="O33" s="105"/>
      <c r="Q33" s="33"/>
      <c r="T33" s="72"/>
      <c r="U33" s="72"/>
      <c r="V33" s="72"/>
      <c r="W33" s="72"/>
      <c r="X33" s="72"/>
      <c r="Y33" s="72"/>
      <c r="Z33" s="72"/>
      <c r="AA33" s="71"/>
      <c r="AB33" s="71"/>
      <c r="AC33" s="71"/>
    </row>
    <row r="34" spans="2:29" ht="13.5" thickBot="1" x14ac:dyDescent="0.3">
      <c r="B34" s="139" t="s">
        <v>374</v>
      </c>
      <c r="C34" s="141"/>
      <c r="D34" s="18" t="s">
        <v>375</v>
      </c>
      <c r="E34" s="18" t="s">
        <v>57</v>
      </c>
      <c r="F34" s="18">
        <v>7</v>
      </c>
      <c r="G34" s="18" t="s">
        <v>34</v>
      </c>
      <c r="H34" s="18"/>
      <c r="I34" s="42" t="s">
        <v>128</v>
      </c>
      <c r="J34" s="42" t="s">
        <v>53</v>
      </c>
      <c r="K34" s="18" t="s">
        <v>317</v>
      </c>
      <c r="L34" s="18">
        <v>1</v>
      </c>
      <c r="M34" s="10">
        <f>AC34</f>
        <v>230</v>
      </c>
      <c r="N34" s="224" t="s">
        <v>21</v>
      </c>
      <c r="O34" s="251"/>
      <c r="Q34" s="34"/>
      <c r="R34" s="31">
        <f>Q34*M34</f>
        <v>0</v>
      </c>
      <c r="T34" s="13">
        <v>140</v>
      </c>
      <c r="U34" s="13"/>
      <c r="V34" s="13"/>
      <c r="W34" s="13">
        <v>20</v>
      </c>
      <c r="X34" s="13">
        <v>50</v>
      </c>
      <c r="Y34" s="13">
        <v>20</v>
      </c>
      <c r="Z34" s="25">
        <f>SUM(T34:Y34)</f>
        <v>230</v>
      </c>
      <c r="AA34" s="8">
        <f>Z34*L34</f>
        <v>230</v>
      </c>
      <c r="AB34" s="8">
        <v>0</v>
      </c>
      <c r="AC34" s="8">
        <f>AA34+AB34</f>
        <v>230</v>
      </c>
    </row>
    <row r="35" spans="2:29" ht="13.5" thickBot="1" x14ac:dyDescent="0.3">
      <c r="B35" s="27"/>
      <c r="C35" s="27"/>
      <c r="D35" s="33"/>
      <c r="E35" s="33"/>
      <c r="F35" s="33"/>
      <c r="G35" s="33"/>
      <c r="H35" s="33"/>
      <c r="I35" s="33"/>
      <c r="J35" s="48"/>
      <c r="K35" s="48"/>
      <c r="L35" s="33"/>
      <c r="M35" s="46"/>
      <c r="N35" s="57"/>
      <c r="O35" s="57"/>
      <c r="Q35" s="65">
        <f>SUM(Q4:Q34)</f>
        <v>1</v>
      </c>
      <c r="R35" s="133">
        <f>SUM(R4:R34)</f>
        <v>0</v>
      </c>
    </row>
    <row r="36" spans="2:29" ht="12.75" customHeight="1" x14ac:dyDescent="0.25">
      <c r="B36" s="143" t="s">
        <v>347</v>
      </c>
      <c r="C36" s="144"/>
      <c r="D36" s="144"/>
      <c r="E36" s="144"/>
      <c r="F36" s="144"/>
      <c r="G36" s="144"/>
      <c r="H36" s="144"/>
      <c r="I36" s="144"/>
      <c r="J36" s="144"/>
      <c r="K36" s="144"/>
      <c r="L36" s="144"/>
      <c r="M36" s="144"/>
      <c r="N36" s="144"/>
      <c r="O36" s="145"/>
    </row>
    <row r="37" spans="2:29" x14ac:dyDescent="0.25">
      <c r="B37" s="156" t="s">
        <v>273</v>
      </c>
      <c r="C37" s="157"/>
      <c r="D37" s="139" t="s">
        <v>306</v>
      </c>
      <c r="E37" s="140"/>
      <c r="F37" s="140"/>
      <c r="G37" s="140"/>
      <c r="H37" s="140"/>
      <c r="I37" s="140"/>
      <c r="J37" s="140"/>
      <c r="K37" s="140"/>
      <c r="L37" s="140"/>
      <c r="M37" s="140"/>
      <c r="N37" s="140"/>
      <c r="O37" s="141"/>
    </row>
    <row r="38" spans="2:29" x14ac:dyDescent="0.25">
      <c r="B38" s="156" t="s">
        <v>279</v>
      </c>
      <c r="C38" s="157"/>
      <c r="D38" s="139" t="s">
        <v>312</v>
      </c>
      <c r="E38" s="140"/>
      <c r="F38" s="140"/>
      <c r="G38" s="140"/>
      <c r="H38" s="140"/>
      <c r="I38" s="140"/>
      <c r="J38" s="140"/>
      <c r="K38" s="140"/>
      <c r="L38" s="140"/>
      <c r="M38" s="140"/>
      <c r="N38" s="140"/>
      <c r="O38" s="141"/>
    </row>
    <row r="39" spans="2:29" x14ac:dyDescent="0.25">
      <c r="B39" s="156" t="s">
        <v>280</v>
      </c>
      <c r="C39" s="157"/>
      <c r="D39" s="139" t="s">
        <v>313</v>
      </c>
      <c r="E39" s="140"/>
      <c r="F39" s="140"/>
      <c r="G39" s="140"/>
      <c r="H39" s="140"/>
      <c r="I39" s="140"/>
      <c r="J39" s="140"/>
      <c r="K39" s="140"/>
      <c r="L39" s="140"/>
      <c r="M39" s="140"/>
      <c r="N39" s="140"/>
      <c r="O39" s="141"/>
    </row>
    <row r="40" spans="2:29" x14ac:dyDescent="0.25">
      <c r="B40" s="139" t="s">
        <v>118</v>
      </c>
      <c r="C40" s="141"/>
      <c r="D40" s="139" t="s">
        <v>376</v>
      </c>
      <c r="E40" s="140"/>
      <c r="F40" s="140"/>
      <c r="G40" s="140"/>
      <c r="H40" s="140"/>
      <c r="I40" s="140"/>
      <c r="J40" s="140"/>
      <c r="K40" s="140"/>
      <c r="L40" s="140"/>
      <c r="M40" s="140"/>
      <c r="N40" s="140"/>
      <c r="O40" s="141"/>
    </row>
    <row r="42" spans="2:29" ht="12.75" customHeight="1" x14ac:dyDescent="0.25">
      <c r="B42" s="100" t="s">
        <v>281</v>
      </c>
      <c r="C42" s="101"/>
      <c r="D42" s="101"/>
      <c r="E42" s="101"/>
      <c r="F42" s="101"/>
      <c r="G42" s="101"/>
      <c r="H42" s="101"/>
      <c r="I42" s="101"/>
      <c r="J42" s="101"/>
      <c r="K42" s="101"/>
      <c r="L42" s="101"/>
      <c r="M42" s="101"/>
      <c r="N42" s="101"/>
      <c r="O42" s="102"/>
    </row>
    <row r="43" spans="2:29" ht="12.75" customHeight="1" x14ac:dyDescent="0.25">
      <c r="B43" s="146" t="s">
        <v>282</v>
      </c>
      <c r="C43" s="148"/>
      <c r="D43" s="123" t="s">
        <v>160</v>
      </c>
      <c r="E43" s="125" t="s">
        <v>161</v>
      </c>
      <c r="F43" s="127"/>
      <c r="G43" s="127"/>
      <c r="H43" s="127"/>
      <c r="I43" s="127"/>
      <c r="J43" s="127"/>
      <c r="K43" s="127"/>
      <c r="L43" s="126"/>
      <c r="M43" s="124" t="s">
        <v>156</v>
      </c>
      <c r="N43" s="155" t="s">
        <v>162</v>
      </c>
      <c r="O43" s="155"/>
    </row>
    <row r="44" spans="2:29" ht="25.5" customHeight="1" x14ac:dyDescent="0.25">
      <c r="B44" s="154" t="s">
        <v>264</v>
      </c>
      <c r="C44" s="154"/>
      <c r="D44" s="22" t="s">
        <v>287</v>
      </c>
      <c r="E44" s="162" t="s">
        <v>295</v>
      </c>
      <c r="F44" s="163"/>
      <c r="G44" s="163"/>
      <c r="H44" s="163"/>
      <c r="I44" s="163"/>
      <c r="J44" s="163"/>
      <c r="K44" s="163"/>
      <c r="L44" s="164"/>
      <c r="M44" s="18" t="s">
        <v>296</v>
      </c>
      <c r="N44" s="153">
        <v>4</v>
      </c>
      <c r="O44" s="153"/>
    </row>
    <row r="45" spans="2:29" x14ac:dyDescent="0.25">
      <c r="B45" s="154" t="s">
        <v>270</v>
      </c>
      <c r="C45" s="154"/>
      <c r="D45" s="22" t="s">
        <v>293</v>
      </c>
      <c r="E45" s="139" t="s">
        <v>299</v>
      </c>
      <c r="F45" s="140"/>
      <c r="G45" s="140"/>
      <c r="H45" s="140"/>
      <c r="I45" s="140"/>
      <c r="J45" s="140"/>
      <c r="K45" s="140"/>
      <c r="L45" s="141"/>
      <c r="M45" s="18">
        <v>0</v>
      </c>
      <c r="N45" s="153">
        <v>4</v>
      </c>
      <c r="O45" s="153"/>
    </row>
    <row r="46" spans="2:29" x14ac:dyDescent="0.25">
      <c r="B46" s="154" t="s">
        <v>271</v>
      </c>
      <c r="C46" s="154"/>
      <c r="D46" s="22" t="s">
        <v>294</v>
      </c>
      <c r="E46" s="139" t="s">
        <v>300</v>
      </c>
      <c r="F46" s="140"/>
      <c r="G46" s="140"/>
      <c r="H46" s="140"/>
      <c r="I46" s="140"/>
      <c r="J46" s="140"/>
      <c r="K46" s="140"/>
      <c r="L46" s="141"/>
      <c r="M46" s="18" t="s">
        <v>170</v>
      </c>
      <c r="N46" s="153">
        <v>4</v>
      </c>
      <c r="O46" s="153"/>
    </row>
    <row r="47" spans="2:29" ht="12.75" customHeight="1" x14ac:dyDescent="0.25">
      <c r="B47" s="100" t="s">
        <v>283</v>
      </c>
      <c r="C47" s="101"/>
      <c r="D47" s="101"/>
      <c r="E47" s="101"/>
      <c r="F47" s="101"/>
      <c r="G47" s="101"/>
      <c r="H47" s="101"/>
      <c r="I47" s="101"/>
      <c r="J47" s="101"/>
      <c r="K47" s="101"/>
      <c r="L47" s="101"/>
      <c r="M47" s="101"/>
      <c r="N47" s="101"/>
      <c r="O47" s="102"/>
    </row>
    <row r="48" spans="2:29" x14ac:dyDescent="0.25">
      <c r="B48" s="154" t="s">
        <v>285</v>
      </c>
      <c r="C48" s="154"/>
      <c r="D48" s="22" t="s">
        <v>284</v>
      </c>
      <c r="E48" s="36" t="s">
        <v>314</v>
      </c>
      <c r="F48" s="99"/>
      <c r="G48" s="99"/>
      <c r="H48" s="99"/>
      <c r="I48" s="99"/>
      <c r="J48" s="99"/>
      <c r="K48" s="99"/>
      <c r="L48" s="99"/>
      <c r="M48" s="99"/>
      <c r="N48" s="99"/>
      <c r="O48" s="37"/>
    </row>
  </sheetData>
  <mergeCells count="88">
    <mergeCell ref="O20:O22"/>
    <mergeCell ref="B15:C15"/>
    <mergeCell ref="O15:O16"/>
    <mergeCell ref="B17:C18"/>
    <mergeCell ref="O17:O19"/>
    <mergeCell ref="B19:C19"/>
    <mergeCell ref="B27:C27"/>
    <mergeCell ref="B25:C25"/>
    <mergeCell ref="B26:C26"/>
    <mergeCell ref="B20:C20"/>
    <mergeCell ref="B21:C21"/>
    <mergeCell ref="B24:C24"/>
    <mergeCell ref="T2:T3"/>
    <mergeCell ref="L2:L3"/>
    <mergeCell ref="M2:M3"/>
    <mergeCell ref="N2:O3"/>
    <mergeCell ref="D2:E2"/>
    <mergeCell ref="F2:F3"/>
    <mergeCell ref="W2:W3"/>
    <mergeCell ref="X2:X3"/>
    <mergeCell ref="Z2:Z3"/>
    <mergeCell ref="U2:U3"/>
    <mergeCell ref="V2:V3"/>
    <mergeCell ref="Q1:R1"/>
    <mergeCell ref="AA1:AC1"/>
    <mergeCell ref="B1:O1"/>
    <mergeCell ref="B9:O9"/>
    <mergeCell ref="R2:R3"/>
    <mergeCell ref="Y2:Y3"/>
    <mergeCell ref="AA2:AA3"/>
    <mergeCell ref="AB2:AB3"/>
    <mergeCell ref="AC2:AC3"/>
    <mergeCell ref="G2:G3"/>
    <mergeCell ref="H2:H3"/>
    <mergeCell ref="I2:I3"/>
    <mergeCell ref="J2:K2"/>
    <mergeCell ref="Q2:Q3"/>
    <mergeCell ref="T1:Z1"/>
    <mergeCell ref="B2:C3"/>
    <mergeCell ref="B4:C4"/>
    <mergeCell ref="N4:O4"/>
    <mergeCell ref="B10:C10"/>
    <mergeCell ref="B14:C14"/>
    <mergeCell ref="B11:C11"/>
    <mergeCell ref="N14:O14"/>
    <mergeCell ref="O10:O12"/>
    <mergeCell ref="B12:C12"/>
    <mergeCell ref="B13:C13"/>
    <mergeCell ref="N13:O13"/>
    <mergeCell ref="B5:C5"/>
    <mergeCell ref="N5:O5"/>
    <mergeCell ref="B6:B8"/>
    <mergeCell ref="N6:O8"/>
    <mergeCell ref="B43:C43"/>
    <mergeCell ref="N43:O43"/>
    <mergeCell ref="B23:C23"/>
    <mergeCell ref="N23:O23"/>
    <mergeCell ref="B16:C16"/>
    <mergeCell ref="B39:C39"/>
    <mergeCell ref="D40:O40"/>
    <mergeCell ref="B40:C40"/>
    <mergeCell ref="B37:C37"/>
    <mergeCell ref="D38:O38"/>
    <mergeCell ref="B38:C38"/>
    <mergeCell ref="D39:O39"/>
    <mergeCell ref="O24:O27"/>
    <mergeCell ref="B28:C29"/>
    <mergeCell ref="O28:O29"/>
    <mergeCell ref="N17:N18"/>
    <mergeCell ref="B46:C46"/>
    <mergeCell ref="N46:O46"/>
    <mergeCell ref="B48:C48"/>
    <mergeCell ref="E46:L46"/>
    <mergeCell ref="B44:C44"/>
    <mergeCell ref="N44:O44"/>
    <mergeCell ref="B45:C45"/>
    <mergeCell ref="N45:O45"/>
    <mergeCell ref="E44:L44"/>
    <mergeCell ref="E45:L45"/>
    <mergeCell ref="B34:C34"/>
    <mergeCell ref="N34:O34"/>
    <mergeCell ref="B36:O36"/>
    <mergeCell ref="D37:O37"/>
    <mergeCell ref="B30:C30"/>
    <mergeCell ref="N30:O30"/>
    <mergeCell ref="B32:C32"/>
    <mergeCell ref="O31:O32"/>
    <mergeCell ref="B31:C31"/>
  </mergeCells>
  <pageMargins left="0.31496062992125984" right="0.31496062992125984" top="0" bottom="0" header="0.31496062992125984" footer="0.31496062992125984"/>
  <pageSetup paperSize="9" scale="7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C36"/>
  <sheetViews>
    <sheetView workbookViewId="0"/>
  </sheetViews>
  <sheetFormatPr defaultColWidth="9.140625" defaultRowHeight="12.75" x14ac:dyDescent="0.2"/>
  <cols>
    <col min="1" max="1" width="3" style="1" customWidth="1"/>
    <col min="2" max="2" width="13" style="1" customWidth="1"/>
    <col min="3" max="3" width="8.7109375" style="1" customWidth="1"/>
    <col min="4" max="4" width="19.5703125" style="1" customWidth="1"/>
    <col min="5" max="5" width="16" style="1" customWidth="1"/>
    <col min="6" max="6" width="8.42578125" style="1" customWidth="1"/>
    <col min="7" max="7" width="16.85546875" style="1" customWidth="1"/>
    <col min="8" max="8" width="9.28515625" style="1" customWidth="1"/>
    <col min="9" max="9" width="11.7109375" style="1" customWidth="1"/>
    <col min="10" max="10" width="14.28515625" style="1" customWidth="1"/>
    <col min="11" max="11" width="9.140625" style="1" customWidth="1"/>
    <col min="12" max="12" width="7.85546875" style="1" customWidth="1"/>
    <col min="13" max="13" width="7.42578125" style="1" customWidth="1"/>
    <col min="14" max="14" width="4.85546875" style="1" customWidth="1"/>
    <col min="15" max="15" width="5.85546875" style="1" customWidth="1"/>
    <col min="16" max="16" width="1" style="1" customWidth="1"/>
    <col min="17" max="18" width="7.7109375" style="1" customWidth="1"/>
    <col min="19" max="19" width="1" style="1" customWidth="1"/>
    <col min="20" max="20" width="7.5703125" style="1" customWidth="1"/>
    <col min="21" max="21" width="8.140625" style="1" customWidth="1"/>
    <col min="22" max="22" width="8" style="1" customWidth="1"/>
    <col min="23" max="23" width="9.140625" style="1" customWidth="1"/>
    <col min="24" max="25" width="9.7109375" style="1" customWidth="1"/>
    <col min="26" max="26" width="6.7109375" style="1" customWidth="1"/>
    <col min="27" max="16384" width="9.140625" style="1"/>
  </cols>
  <sheetData>
    <row r="1" spans="2:29" ht="15.75" x14ac:dyDescent="0.25">
      <c r="B1" s="271" t="s">
        <v>378</v>
      </c>
      <c r="C1" s="272"/>
      <c r="D1" s="272"/>
      <c r="E1" s="272"/>
      <c r="F1" s="272"/>
      <c r="G1" s="272"/>
      <c r="H1" s="272"/>
      <c r="I1" s="272"/>
      <c r="J1" s="272"/>
      <c r="K1" s="272"/>
      <c r="L1" s="272"/>
      <c r="M1" s="272"/>
      <c r="N1" s="272"/>
      <c r="O1" s="273"/>
      <c r="Q1" s="160" t="s">
        <v>74</v>
      </c>
      <c r="R1" s="161"/>
      <c r="S1" s="23"/>
      <c r="T1" s="195" t="s">
        <v>64</v>
      </c>
      <c r="U1" s="196"/>
      <c r="V1" s="196"/>
      <c r="W1" s="196"/>
      <c r="X1" s="196"/>
      <c r="Y1" s="196"/>
      <c r="Z1" s="197"/>
      <c r="AA1" s="181" t="s">
        <v>65</v>
      </c>
      <c r="AB1" s="182"/>
      <c r="AC1" s="183"/>
    </row>
    <row r="2" spans="2:29" ht="12.75" customHeight="1" x14ac:dyDescent="0.2">
      <c r="B2" s="198" t="s">
        <v>0</v>
      </c>
      <c r="C2" s="199"/>
      <c r="D2" s="193" t="s">
        <v>1</v>
      </c>
      <c r="E2" s="194"/>
      <c r="F2" s="184" t="s">
        <v>63</v>
      </c>
      <c r="G2" s="184" t="s">
        <v>6</v>
      </c>
      <c r="H2" s="184" t="s">
        <v>7</v>
      </c>
      <c r="I2" s="184" t="s">
        <v>10</v>
      </c>
      <c r="J2" s="186" t="s">
        <v>71</v>
      </c>
      <c r="K2" s="186"/>
      <c r="L2" s="189" t="s">
        <v>2</v>
      </c>
      <c r="M2" s="202" t="s">
        <v>3</v>
      </c>
      <c r="N2" s="204" t="s">
        <v>4</v>
      </c>
      <c r="O2" s="205"/>
      <c r="P2" s="23"/>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
      <c r="B3" s="200"/>
      <c r="C3" s="201"/>
      <c r="D3" s="4" t="s">
        <v>76</v>
      </c>
      <c r="E3" s="4" t="s">
        <v>77</v>
      </c>
      <c r="F3" s="185"/>
      <c r="G3" s="185"/>
      <c r="H3" s="185"/>
      <c r="I3" s="185"/>
      <c r="J3" s="29" t="s">
        <v>66</v>
      </c>
      <c r="K3" s="30" t="s">
        <v>67</v>
      </c>
      <c r="L3" s="190"/>
      <c r="M3" s="203"/>
      <c r="N3" s="206"/>
      <c r="O3" s="207"/>
      <c r="P3" s="23"/>
      <c r="Q3" s="190"/>
      <c r="R3" s="203"/>
      <c r="S3" s="28"/>
      <c r="T3" s="188"/>
      <c r="U3" s="188"/>
      <c r="V3" s="188"/>
      <c r="W3" s="188"/>
      <c r="X3" s="188"/>
      <c r="Y3" s="188"/>
      <c r="Z3" s="188"/>
      <c r="AA3" s="180"/>
      <c r="AB3" s="180"/>
      <c r="AC3" s="180"/>
    </row>
    <row r="4" spans="2:29" x14ac:dyDescent="0.2">
      <c r="B4" s="156" t="s">
        <v>73</v>
      </c>
      <c r="C4" s="157"/>
      <c r="D4" s="14" t="s">
        <v>12</v>
      </c>
      <c r="E4" s="14" t="s">
        <v>12</v>
      </c>
      <c r="F4" s="14">
        <v>1</v>
      </c>
      <c r="G4" s="14" t="s">
        <v>51</v>
      </c>
      <c r="H4" s="14"/>
      <c r="I4" s="14"/>
      <c r="J4" s="14"/>
      <c r="K4" s="14"/>
      <c r="L4" s="6">
        <v>1</v>
      </c>
      <c r="M4" s="10">
        <f>AC4</f>
        <v>0</v>
      </c>
      <c r="N4" s="222">
        <v>1</v>
      </c>
      <c r="O4" s="223"/>
      <c r="P4" s="23"/>
      <c r="Q4" s="18">
        <v>1</v>
      </c>
      <c r="R4" s="31">
        <f>Q4*M4</f>
        <v>0</v>
      </c>
      <c r="S4" s="28"/>
      <c r="T4" s="7">
        <v>0</v>
      </c>
      <c r="U4" s="7"/>
      <c r="V4" s="7"/>
      <c r="W4" s="7"/>
      <c r="X4" s="7"/>
      <c r="Y4" s="7"/>
      <c r="Z4" s="25">
        <f>SUM(T4:Y4)</f>
        <v>0</v>
      </c>
      <c r="AA4" s="8">
        <f>Z4*L4</f>
        <v>0</v>
      </c>
      <c r="AB4" s="8">
        <v>0</v>
      </c>
      <c r="AC4" s="8">
        <f>AA4+AB4</f>
        <v>0</v>
      </c>
    </row>
    <row r="5" spans="2:29" x14ac:dyDescent="0.2">
      <c r="B5" s="156" t="s">
        <v>79</v>
      </c>
      <c r="C5" s="157"/>
      <c r="D5" s="14" t="s">
        <v>12</v>
      </c>
      <c r="E5" s="14" t="s">
        <v>12</v>
      </c>
      <c r="F5" s="14">
        <v>1</v>
      </c>
      <c r="G5" s="14" t="s">
        <v>51</v>
      </c>
      <c r="H5" s="14"/>
      <c r="I5" s="14"/>
      <c r="J5" s="14"/>
      <c r="K5" s="14"/>
      <c r="L5" s="6">
        <v>1</v>
      </c>
      <c r="M5" s="10">
        <f t="shared" ref="M5:M7" si="0">AC5</f>
        <v>20</v>
      </c>
      <c r="N5" s="222" t="s">
        <v>13</v>
      </c>
      <c r="O5" s="223"/>
      <c r="P5" s="23"/>
      <c r="Q5" s="18"/>
      <c r="R5" s="31">
        <f t="shared" ref="R5:R7" si="1">Q5*M5</f>
        <v>0</v>
      </c>
      <c r="S5" s="23"/>
      <c r="T5" s="12">
        <v>20</v>
      </c>
      <c r="U5" s="12"/>
      <c r="V5" s="12"/>
      <c r="W5" s="12"/>
      <c r="X5" s="12"/>
      <c r="Y5" s="12"/>
      <c r="Z5" s="25">
        <f t="shared" ref="Z5" si="2">SUM(T5:Y5)</f>
        <v>20</v>
      </c>
      <c r="AA5" s="8">
        <f t="shared" ref="AA5:AA7" si="3">Z5*L5</f>
        <v>20</v>
      </c>
      <c r="AB5" s="8">
        <v>0</v>
      </c>
      <c r="AC5" s="8">
        <f t="shared" ref="AC5:AC7" si="4">AA5+AB5</f>
        <v>20</v>
      </c>
    </row>
    <row r="6" spans="2:29" x14ac:dyDescent="0.2">
      <c r="B6" s="156" t="s">
        <v>380</v>
      </c>
      <c r="C6" s="157"/>
      <c r="D6" s="14" t="s">
        <v>75</v>
      </c>
      <c r="E6" s="14" t="s">
        <v>75</v>
      </c>
      <c r="F6" s="14">
        <v>1</v>
      </c>
      <c r="G6" s="14" t="s">
        <v>51</v>
      </c>
      <c r="H6" s="14"/>
      <c r="I6" s="14"/>
      <c r="J6" s="14"/>
      <c r="K6" s="32"/>
      <c r="L6" s="16">
        <v>1</v>
      </c>
      <c r="M6" s="10">
        <f t="shared" si="0"/>
        <v>100</v>
      </c>
      <c r="N6" s="274" t="s">
        <v>21</v>
      </c>
      <c r="O6" s="275"/>
      <c r="P6" s="23"/>
      <c r="Q6" s="18"/>
      <c r="R6" s="31">
        <f t="shared" si="1"/>
        <v>0</v>
      </c>
      <c r="S6" s="23"/>
      <c r="T6" s="12">
        <v>100</v>
      </c>
      <c r="U6" s="12"/>
      <c r="V6" s="2"/>
      <c r="W6" s="2"/>
      <c r="X6" s="2"/>
      <c r="Y6" s="2"/>
      <c r="Z6" s="13">
        <f t="shared" ref="Z6:Z7" si="5">SUM(T6:X6)</f>
        <v>100</v>
      </c>
      <c r="AA6" s="8">
        <f t="shared" si="3"/>
        <v>100</v>
      </c>
      <c r="AB6" s="8">
        <v>0</v>
      </c>
      <c r="AC6" s="8">
        <f t="shared" si="4"/>
        <v>100</v>
      </c>
    </row>
    <row r="7" spans="2:29" x14ac:dyDescent="0.2">
      <c r="B7" s="156" t="s">
        <v>381</v>
      </c>
      <c r="C7" s="157"/>
      <c r="D7" s="14" t="s">
        <v>50</v>
      </c>
      <c r="E7" s="14" t="s">
        <v>50</v>
      </c>
      <c r="F7" s="14">
        <v>1</v>
      </c>
      <c r="G7" s="14" t="s">
        <v>14</v>
      </c>
      <c r="H7" s="14" t="s">
        <v>36</v>
      </c>
      <c r="I7" s="14" t="s">
        <v>382</v>
      </c>
      <c r="J7" s="14"/>
      <c r="K7" s="32"/>
      <c r="L7" s="16">
        <v>1</v>
      </c>
      <c r="M7" s="10">
        <f t="shared" si="0"/>
        <v>69</v>
      </c>
      <c r="N7" s="274" t="s">
        <v>21</v>
      </c>
      <c r="O7" s="275"/>
      <c r="P7" s="23"/>
      <c r="Q7" s="18"/>
      <c r="R7" s="31">
        <f t="shared" si="1"/>
        <v>0</v>
      </c>
      <c r="S7" s="23"/>
      <c r="T7" s="12">
        <v>50</v>
      </c>
      <c r="U7" s="12">
        <v>10</v>
      </c>
      <c r="V7" s="2"/>
      <c r="W7" s="12">
        <v>9</v>
      </c>
      <c r="X7" s="2"/>
      <c r="Y7" s="2"/>
      <c r="Z7" s="13">
        <f t="shared" si="5"/>
        <v>69</v>
      </c>
      <c r="AA7" s="8">
        <f t="shared" si="3"/>
        <v>69</v>
      </c>
      <c r="AB7" s="8">
        <v>0</v>
      </c>
      <c r="AC7" s="8">
        <f t="shared" si="4"/>
        <v>69</v>
      </c>
    </row>
    <row r="8" spans="2:29" ht="13.5" customHeight="1" x14ac:dyDescent="0.2">
      <c r="B8" s="233" t="s">
        <v>82</v>
      </c>
      <c r="C8" s="234"/>
      <c r="D8" s="234"/>
      <c r="E8" s="234"/>
      <c r="F8" s="234"/>
      <c r="G8" s="234"/>
      <c r="H8" s="234"/>
      <c r="I8" s="234"/>
      <c r="J8" s="234"/>
      <c r="K8" s="234"/>
      <c r="L8" s="234"/>
      <c r="M8" s="234"/>
      <c r="N8" s="234"/>
      <c r="O8" s="235"/>
      <c r="P8" s="23"/>
      <c r="Q8" s="23"/>
      <c r="R8" s="23"/>
      <c r="S8" s="23"/>
      <c r="T8" s="72"/>
      <c r="U8" s="72"/>
      <c r="V8" s="72"/>
      <c r="W8" s="72"/>
      <c r="X8" s="72"/>
      <c r="Y8" s="72"/>
      <c r="Z8" s="72"/>
      <c r="AA8" s="71"/>
      <c r="AB8" s="71"/>
      <c r="AC8" s="71"/>
    </row>
    <row r="9" spans="2:29" x14ac:dyDescent="0.2">
      <c r="B9" s="212" t="s">
        <v>89</v>
      </c>
      <c r="C9" s="213"/>
      <c r="D9" s="18" t="s">
        <v>17</v>
      </c>
      <c r="E9" s="18" t="s">
        <v>17</v>
      </c>
      <c r="F9" s="132">
        <v>1</v>
      </c>
      <c r="G9" s="18" t="s">
        <v>51</v>
      </c>
      <c r="H9" s="34" t="s">
        <v>18</v>
      </c>
      <c r="I9" s="18" t="s">
        <v>31</v>
      </c>
      <c r="J9" s="40" t="s">
        <v>62</v>
      </c>
      <c r="K9" s="132"/>
      <c r="L9" s="34">
        <v>4</v>
      </c>
      <c r="M9" s="10">
        <f t="shared" ref="M9:M19" si="6">AC9</f>
        <v>72</v>
      </c>
      <c r="N9" s="294" t="s">
        <v>42</v>
      </c>
      <c r="O9" s="215"/>
      <c r="Q9" s="18"/>
      <c r="R9" s="31">
        <f t="shared" ref="R9:R19" si="7">Q9*M9</f>
        <v>0</v>
      </c>
      <c r="T9" s="69">
        <v>10</v>
      </c>
      <c r="U9" s="69"/>
      <c r="V9" s="69"/>
      <c r="W9" s="69">
        <v>3</v>
      </c>
      <c r="X9" s="69">
        <v>5</v>
      </c>
      <c r="Y9" s="69"/>
      <c r="Z9" s="25">
        <f t="shared" ref="Z9:Z19" si="8">SUM(T9:Y9)</f>
        <v>18</v>
      </c>
      <c r="AA9" s="8">
        <f t="shared" ref="AA9:AA19" si="9">Z9*L9</f>
        <v>72</v>
      </c>
      <c r="AB9" s="8">
        <v>0</v>
      </c>
      <c r="AC9" s="8">
        <f t="shared" ref="AC9:AC19" si="10">AA9+AB9</f>
        <v>72</v>
      </c>
    </row>
    <row r="10" spans="2:29" x14ac:dyDescent="0.2">
      <c r="B10" s="212" t="s">
        <v>389</v>
      </c>
      <c r="C10" s="213"/>
      <c r="D10" s="34" t="s">
        <v>22</v>
      </c>
      <c r="E10" s="34" t="s">
        <v>22</v>
      </c>
      <c r="F10" s="132">
        <v>1</v>
      </c>
      <c r="G10" s="34" t="s">
        <v>14</v>
      </c>
      <c r="H10" s="34" t="s">
        <v>18</v>
      </c>
      <c r="I10" s="34"/>
      <c r="J10" s="34" t="s">
        <v>23</v>
      </c>
      <c r="K10" s="132"/>
      <c r="L10" s="34">
        <v>6</v>
      </c>
      <c r="M10" s="10">
        <f t="shared" si="6"/>
        <v>108</v>
      </c>
      <c r="N10" s="294" t="s">
        <v>48</v>
      </c>
      <c r="O10" s="215"/>
      <c r="Q10" s="18"/>
      <c r="R10" s="31">
        <f t="shared" si="7"/>
        <v>0</v>
      </c>
      <c r="T10" s="13">
        <v>10</v>
      </c>
      <c r="U10" s="13">
        <v>5</v>
      </c>
      <c r="V10" s="13"/>
      <c r="W10" s="13"/>
      <c r="X10" s="13">
        <v>3</v>
      </c>
      <c r="Y10" s="13"/>
      <c r="Z10" s="25">
        <f t="shared" si="8"/>
        <v>18</v>
      </c>
      <c r="AA10" s="8">
        <f t="shared" si="9"/>
        <v>108</v>
      </c>
      <c r="AB10" s="8">
        <v>0</v>
      </c>
      <c r="AC10" s="8">
        <f t="shared" si="10"/>
        <v>108</v>
      </c>
    </row>
    <row r="11" spans="2:29" ht="15" customHeight="1" x14ac:dyDescent="0.2">
      <c r="B11" s="212" t="s">
        <v>390</v>
      </c>
      <c r="C11" s="213"/>
      <c r="D11" s="34" t="s">
        <v>22</v>
      </c>
      <c r="E11" s="34" t="s">
        <v>22</v>
      </c>
      <c r="F11" s="132">
        <v>1</v>
      </c>
      <c r="G11" s="34" t="s">
        <v>14</v>
      </c>
      <c r="H11" s="18" t="s">
        <v>18</v>
      </c>
      <c r="I11" s="34"/>
      <c r="J11" s="34"/>
      <c r="K11" s="132"/>
      <c r="L11" s="34">
        <v>4</v>
      </c>
      <c r="M11" s="10">
        <f t="shared" si="6"/>
        <v>60</v>
      </c>
      <c r="N11" s="310" t="s">
        <v>52</v>
      </c>
      <c r="O11" s="215"/>
      <c r="Q11" s="18"/>
      <c r="R11" s="31">
        <f t="shared" si="7"/>
        <v>0</v>
      </c>
      <c r="T11" s="13">
        <v>10</v>
      </c>
      <c r="U11" s="13">
        <v>5</v>
      </c>
      <c r="V11" s="13"/>
      <c r="W11" s="13"/>
      <c r="X11" s="13"/>
      <c r="Y11" s="13"/>
      <c r="Z11" s="25">
        <f t="shared" si="8"/>
        <v>15</v>
      </c>
      <c r="AA11" s="8">
        <f t="shared" si="9"/>
        <v>60</v>
      </c>
      <c r="AB11" s="8">
        <v>0</v>
      </c>
      <c r="AC11" s="8">
        <f t="shared" si="10"/>
        <v>60</v>
      </c>
    </row>
    <row r="12" spans="2:29" ht="15" customHeight="1" x14ac:dyDescent="0.2">
      <c r="B12" s="212" t="s">
        <v>383</v>
      </c>
      <c r="C12" s="213"/>
      <c r="D12" s="218" t="s">
        <v>32</v>
      </c>
      <c r="E12" s="218" t="s">
        <v>32</v>
      </c>
      <c r="F12" s="169">
        <v>1</v>
      </c>
      <c r="G12" s="278" t="s">
        <v>20</v>
      </c>
      <c r="H12" s="18" t="s">
        <v>18</v>
      </c>
      <c r="I12" s="18"/>
      <c r="J12" s="42"/>
      <c r="K12" s="132"/>
      <c r="L12" s="18">
        <v>6</v>
      </c>
      <c r="M12" s="10">
        <f t="shared" si="6"/>
        <v>42</v>
      </c>
      <c r="N12" s="294" t="s">
        <v>42</v>
      </c>
      <c r="O12" s="215"/>
      <c r="Q12" s="18"/>
      <c r="R12" s="31">
        <f t="shared" si="7"/>
        <v>0</v>
      </c>
      <c r="T12" s="13">
        <v>5</v>
      </c>
      <c r="U12" s="13">
        <v>2</v>
      </c>
      <c r="V12" s="13"/>
      <c r="W12" s="13"/>
      <c r="X12" s="13"/>
      <c r="Y12" s="13"/>
      <c r="Z12" s="25">
        <f t="shared" si="8"/>
        <v>7</v>
      </c>
      <c r="AA12" s="8">
        <f t="shared" si="9"/>
        <v>42</v>
      </c>
      <c r="AB12" s="8">
        <v>0</v>
      </c>
      <c r="AC12" s="8">
        <f t="shared" si="10"/>
        <v>42</v>
      </c>
    </row>
    <row r="13" spans="2:29" x14ac:dyDescent="0.2">
      <c r="B13" s="229"/>
      <c r="C13" s="230"/>
      <c r="D13" s="219"/>
      <c r="E13" s="219"/>
      <c r="F13" s="170"/>
      <c r="G13" s="279"/>
      <c r="H13" s="18" t="s">
        <v>33</v>
      </c>
      <c r="I13" s="18"/>
      <c r="J13" s="42"/>
      <c r="K13" s="132"/>
      <c r="L13" s="18">
        <v>6</v>
      </c>
      <c r="M13" s="10">
        <f t="shared" si="6"/>
        <v>42</v>
      </c>
      <c r="N13" s="220"/>
      <c r="O13" s="221"/>
      <c r="Q13" s="18"/>
      <c r="R13" s="31">
        <f t="shared" si="7"/>
        <v>0</v>
      </c>
      <c r="T13" s="13">
        <v>5</v>
      </c>
      <c r="U13" s="13">
        <v>2</v>
      </c>
      <c r="V13" s="13"/>
      <c r="W13" s="13"/>
      <c r="X13" s="13"/>
      <c r="Y13" s="13"/>
      <c r="Z13" s="25">
        <f t="shared" si="8"/>
        <v>7</v>
      </c>
      <c r="AA13" s="8">
        <f t="shared" si="9"/>
        <v>42</v>
      </c>
      <c r="AB13" s="8">
        <v>0</v>
      </c>
      <c r="AC13" s="8">
        <f t="shared" si="10"/>
        <v>42</v>
      </c>
    </row>
    <row r="14" spans="2:29" x14ac:dyDescent="0.2">
      <c r="B14" s="293" t="s">
        <v>384</v>
      </c>
      <c r="C14" s="287"/>
      <c r="D14" s="11" t="s">
        <v>32</v>
      </c>
      <c r="E14" s="11" t="s">
        <v>32</v>
      </c>
      <c r="F14" s="132">
        <v>1</v>
      </c>
      <c r="G14" s="11" t="s">
        <v>20</v>
      </c>
      <c r="H14" s="11" t="s">
        <v>18</v>
      </c>
      <c r="I14" s="11"/>
      <c r="J14" s="11" t="s">
        <v>150</v>
      </c>
      <c r="K14" s="132"/>
      <c r="L14" s="11">
        <v>6</v>
      </c>
      <c r="M14" s="10">
        <f t="shared" si="6"/>
        <v>60</v>
      </c>
      <c r="N14" s="311" t="s">
        <v>16</v>
      </c>
      <c r="O14" s="312"/>
      <c r="Q14" s="18"/>
      <c r="R14" s="31">
        <f t="shared" si="7"/>
        <v>0</v>
      </c>
      <c r="T14" s="13">
        <v>5</v>
      </c>
      <c r="U14" s="13">
        <v>2</v>
      </c>
      <c r="V14" s="13"/>
      <c r="W14" s="13"/>
      <c r="X14" s="13">
        <v>3</v>
      </c>
      <c r="Y14" s="13"/>
      <c r="Z14" s="25">
        <f t="shared" si="8"/>
        <v>10</v>
      </c>
      <c r="AA14" s="8">
        <f t="shared" si="9"/>
        <v>60</v>
      </c>
      <c r="AB14" s="8">
        <v>0</v>
      </c>
      <c r="AC14" s="8">
        <f t="shared" si="10"/>
        <v>60</v>
      </c>
    </row>
    <row r="15" spans="2:29" x14ac:dyDescent="0.2">
      <c r="B15" s="212" t="s">
        <v>385</v>
      </c>
      <c r="C15" s="213"/>
      <c r="D15" s="34" t="s">
        <v>87</v>
      </c>
      <c r="E15" s="34" t="s">
        <v>87</v>
      </c>
      <c r="F15" s="132">
        <v>1</v>
      </c>
      <c r="G15" s="34" t="s">
        <v>20</v>
      </c>
      <c r="H15" s="34" t="s">
        <v>18</v>
      </c>
      <c r="I15" s="18" t="s">
        <v>31</v>
      </c>
      <c r="J15" s="40"/>
      <c r="K15" s="132"/>
      <c r="L15" s="34">
        <v>4</v>
      </c>
      <c r="M15" s="10">
        <f>AC15</f>
        <v>40</v>
      </c>
      <c r="N15" s="294" t="s">
        <v>42</v>
      </c>
      <c r="O15" s="215"/>
      <c r="Q15" s="18"/>
      <c r="R15" s="31">
        <f>Q15*M15</f>
        <v>0</v>
      </c>
      <c r="T15" s="13">
        <v>5</v>
      </c>
      <c r="U15" s="13">
        <v>2</v>
      </c>
      <c r="V15" s="13"/>
      <c r="W15" s="13">
        <v>3</v>
      </c>
      <c r="X15" s="13"/>
      <c r="Y15" s="13"/>
      <c r="Z15" s="25">
        <f>SUM(T15:Y15)</f>
        <v>10</v>
      </c>
      <c r="AA15" s="8">
        <f>Z15*L15</f>
        <v>40</v>
      </c>
      <c r="AB15" s="8">
        <v>0</v>
      </c>
      <c r="AC15" s="8">
        <f>AA15+AB15</f>
        <v>40</v>
      </c>
    </row>
    <row r="16" spans="2:29" ht="12.75" customHeight="1" x14ac:dyDescent="0.2">
      <c r="B16" s="149" t="s">
        <v>391</v>
      </c>
      <c r="C16" s="149"/>
      <c r="D16" s="18" t="s">
        <v>247</v>
      </c>
      <c r="E16" s="18" t="s">
        <v>247</v>
      </c>
      <c r="F16" s="132">
        <v>1</v>
      </c>
      <c r="G16" s="18" t="s">
        <v>14</v>
      </c>
      <c r="H16" s="18" t="s">
        <v>18</v>
      </c>
      <c r="I16" s="18" t="s">
        <v>31</v>
      </c>
      <c r="J16" s="18"/>
      <c r="K16" s="132"/>
      <c r="L16" s="18">
        <v>4</v>
      </c>
      <c r="M16" s="10">
        <f t="shared" si="6"/>
        <v>52</v>
      </c>
      <c r="N16" s="311" t="s">
        <v>42</v>
      </c>
      <c r="O16" s="312"/>
      <c r="Q16" s="18"/>
      <c r="R16" s="31">
        <f t="shared" si="7"/>
        <v>0</v>
      </c>
      <c r="T16" s="13">
        <v>5</v>
      </c>
      <c r="U16" s="13">
        <v>5</v>
      </c>
      <c r="V16" s="13"/>
      <c r="W16" s="13">
        <v>3</v>
      </c>
      <c r="X16" s="13"/>
      <c r="Y16" s="13"/>
      <c r="Z16" s="25">
        <f t="shared" si="8"/>
        <v>13</v>
      </c>
      <c r="AA16" s="8">
        <f t="shared" si="9"/>
        <v>52</v>
      </c>
      <c r="AB16" s="8">
        <v>0</v>
      </c>
      <c r="AC16" s="8">
        <f t="shared" si="10"/>
        <v>52</v>
      </c>
    </row>
    <row r="17" spans="2:29" x14ac:dyDescent="0.2">
      <c r="B17" s="212" t="s">
        <v>386</v>
      </c>
      <c r="C17" s="213"/>
      <c r="D17" s="218" t="s">
        <v>24</v>
      </c>
      <c r="E17" s="218" t="s">
        <v>24</v>
      </c>
      <c r="F17" s="169">
        <v>1</v>
      </c>
      <c r="G17" s="218" t="s">
        <v>51</v>
      </c>
      <c r="H17" s="18" t="s">
        <v>18</v>
      </c>
      <c r="I17" s="18" t="s">
        <v>31</v>
      </c>
      <c r="J17" s="18"/>
      <c r="K17" s="132"/>
      <c r="L17" s="18">
        <v>4</v>
      </c>
      <c r="M17" s="10">
        <f t="shared" si="6"/>
        <v>32</v>
      </c>
      <c r="N17" s="294" t="s">
        <v>19</v>
      </c>
      <c r="O17" s="215"/>
      <c r="Q17" s="18"/>
      <c r="R17" s="31">
        <f t="shared" si="7"/>
        <v>0</v>
      </c>
      <c r="T17" s="13">
        <v>5</v>
      </c>
      <c r="U17" s="13"/>
      <c r="V17" s="13"/>
      <c r="W17" s="13">
        <v>3</v>
      </c>
      <c r="X17" s="13"/>
      <c r="Y17" s="13"/>
      <c r="Z17" s="25">
        <f t="shared" si="8"/>
        <v>8</v>
      </c>
      <c r="AA17" s="8">
        <f t="shared" si="9"/>
        <v>32</v>
      </c>
      <c r="AB17" s="8">
        <v>0</v>
      </c>
      <c r="AC17" s="8">
        <f t="shared" si="10"/>
        <v>32</v>
      </c>
    </row>
    <row r="18" spans="2:29" x14ac:dyDescent="0.2">
      <c r="B18" s="229"/>
      <c r="C18" s="230"/>
      <c r="D18" s="219"/>
      <c r="E18" s="219"/>
      <c r="F18" s="170"/>
      <c r="G18" s="219"/>
      <c r="H18" s="18" t="s">
        <v>33</v>
      </c>
      <c r="I18" s="18" t="s">
        <v>31</v>
      </c>
      <c r="J18" s="18"/>
      <c r="K18" s="132"/>
      <c r="L18" s="18">
        <v>4</v>
      </c>
      <c r="M18" s="10">
        <f t="shared" si="6"/>
        <v>32</v>
      </c>
      <c r="N18" s="220"/>
      <c r="O18" s="221"/>
      <c r="Q18" s="18"/>
      <c r="R18" s="31">
        <f t="shared" si="7"/>
        <v>0</v>
      </c>
      <c r="T18" s="13">
        <v>5</v>
      </c>
      <c r="U18" s="13"/>
      <c r="V18" s="13"/>
      <c r="W18" s="13">
        <v>3</v>
      </c>
      <c r="X18" s="13"/>
      <c r="Y18" s="13"/>
      <c r="Z18" s="25">
        <f t="shared" si="8"/>
        <v>8</v>
      </c>
      <c r="AA18" s="8">
        <f t="shared" si="9"/>
        <v>32</v>
      </c>
      <c r="AB18" s="8">
        <v>0</v>
      </c>
      <c r="AC18" s="8">
        <f t="shared" si="10"/>
        <v>32</v>
      </c>
    </row>
    <row r="19" spans="2:29" x14ac:dyDescent="0.2">
      <c r="B19" s="149" t="s">
        <v>388</v>
      </c>
      <c r="C19" s="149"/>
      <c r="D19" s="18" t="s">
        <v>26</v>
      </c>
      <c r="E19" s="18" t="s">
        <v>26</v>
      </c>
      <c r="F19" s="18">
        <v>6</v>
      </c>
      <c r="G19" s="18"/>
      <c r="H19" s="18"/>
      <c r="I19" s="18"/>
      <c r="J19" s="18"/>
      <c r="K19" s="18"/>
      <c r="L19" s="18">
        <v>1</v>
      </c>
      <c r="M19" s="10">
        <f t="shared" si="6"/>
        <v>70</v>
      </c>
      <c r="N19" s="250" t="s">
        <v>27</v>
      </c>
      <c r="O19" s="251"/>
      <c r="Q19" s="18"/>
      <c r="R19" s="31">
        <f t="shared" si="7"/>
        <v>0</v>
      </c>
      <c r="T19" s="13">
        <v>70</v>
      </c>
      <c r="U19" s="13"/>
      <c r="V19" s="13"/>
      <c r="W19" s="13"/>
      <c r="X19" s="13"/>
      <c r="Y19" s="13"/>
      <c r="Z19" s="25">
        <f t="shared" si="8"/>
        <v>70</v>
      </c>
      <c r="AA19" s="8">
        <f t="shared" si="9"/>
        <v>70</v>
      </c>
      <c r="AB19" s="8">
        <v>0</v>
      </c>
      <c r="AC19" s="8">
        <f t="shared" si="10"/>
        <v>70</v>
      </c>
    </row>
    <row r="20" spans="2:29" ht="14.25" customHeight="1" x14ac:dyDescent="0.2">
      <c r="B20" s="259" t="s">
        <v>83</v>
      </c>
      <c r="C20" s="260"/>
      <c r="D20" s="260"/>
      <c r="E20" s="260"/>
      <c r="F20" s="260"/>
      <c r="G20" s="260"/>
      <c r="H20" s="260"/>
      <c r="I20" s="260"/>
      <c r="J20" s="260"/>
      <c r="K20" s="260"/>
      <c r="L20" s="260"/>
      <c r="M20" s="260"/>
      <c r="N20" s="260"/>
      <c r="O20" s="261"/>
      <c r="T20" s="72"/>
      <c r="U20" s="72"/>
      <c r="V20" s="72"/>
      <c r="W20" s="72"/>
      <c r="X20" s="72"/>
      <c r="Y20" s="72"/>
      <c r="Z20" s="72"/>
      <c r="AA20" s="71"/>
      <c r="AB20" s="71"/>
      <c r="AC20" s="71"/>
    </row>
    <row r="21" spans="2:29" x14ac:dyDescent="0.2">
      <c r="B21" s="139" t="s">
        <v>330</v>
      </c>
      <c r="C21" s="141"/>
      <c r="D21" s="18" t="s">
        <v>49</v>
      </c>
      <c r="E21" s="42" t="s">
        <v>78</v>
      </c>
      <c r="F21" s="18">
        <v>3</v>
      </c>
      <c r="G21" s="18" t="s">
        <v>34</v>
      </c>
      <c r="H21" s="18" t="s">
        <v>18</v>
      </c>
      <c r="I21" s="18"/>
      <c r="J21" s="18"/>
      <c r="K21" s="18"/>
      <c r="L21" s="18">
        <v>1</v>
      </c>
      <c r="M21" s="10">
        <f>AC21</f>
        <v>80</v>
      </c>
      <c r="N21" s="250" t="s">
        <v>19</v>
      </c>
      <c r="O21" s="251"/>
      <c r="Q21" s="18"/>
      <c r="R21" s="31">
        <f>Q21*M21</f>
        <v>0</v>
      </c>
      <c r="T21" s="13">
        <v>60</v>
      </c>
      <c r="U21" s="13">
        <v>20</v>
      </c>
      <c r="V21" s="13"/>
      <c r="W21" s="13"/>
      <c r="X21" s="13"/>
      <c r="Y21" s="13"/>
      <c r="Z21" s="25">
        <f>SUM(T21:Y21)</f>
        <v>80</v>
      </c>
      <c r="AA21" s="8">
        <f>Z21*L21</f>
        <v>80</v>
      </c>
      <c r="AB21" s="8">
        <v>0</v>
      </c>
      <c r="AC21" s="8">
        <f>AA21+AB21</f>
        <v>80</v>
      </c>
    </row>
    <row r="22" spans="2:29" x14ac:dyDescent="0.2">
      <c r="B22" s="139" t="s">
        <v>387</v>
      </c>
      <c r="C22" s="141"/>
      <c r="D22" s="18" t="s">
        <v>49</v>
      </c>
      <c r="E22" s="42" t="s">
        <v>78</v>
      </c>
      <c r="F22" s="18">
        <v>3</v>
      </c>
      <c r="G22" s="18" t="s">
        <v>14</v>
      </c>
      <c r="H22" s="18" t="s">
        <v>18</v>
      </c>
      <c r="I22" s="18"/>
      <c r="J22" s="18"/>
      <c r="K22" s="18"/>
      <c r="L22" s="18">
        <v>1</v>
      </c>
      <c r="M22" s="10">
        <f>AC22</f>
        <v>60</v>
      </c>
      <c r="N22" s="250" t="s">
        <v>19</v>
      </c>
      <c r="O22" s="251"/>
      <c r="Q22" s="18"/>
      <c r="R22" s="31">
        <f>Q22*M22</f>
        <v>0</v>
      </c>
      <c r="T22" s="13">
        <v>60</v>
      </c>
      <c r="U22" s="13"/>
      <c r="V22" s="13"/>
      <c r="W22" s="13"/>
      <c r="X22" s="13"/>
      <c r="Y22" s="13"/>
      <c r="Z22" s="25">
        <f>SUM(T22:Y22)</f>
        <v>60</v>
      </c>
      <c r="AA22" s="8">
        <f>Z22*L22</f>
        <v>60</v>
      </c>
      <c r="AB22" s="8">
        <v>0</v>
      </c>
      <c r="AC22" s="8">
        <f>AA22+AB22</f>
        <v>60</v>
      </c>
    </row>
    <row r="23" spans="2:29" x14ac:dyDescent="0.2">
      <c r="B23" s="291" t="s">
        <v>332</v>
      </c>
      <c r="C23" s="292"/>
      <c r="D23" s="18" t="s">
        <v>344</v>
      </c>
      <c r="E23" s="18" t="s">
        <v>17</v>
      </c>
      <c r="F23" s="18">
        <v>2</v>
      </c>
      <c r="G23" s="18" t="s">
        <v>51</v>
      </c>
      <c r="H23" s="18" t="s">
        <v>18</v>
      </c>
      <c r="I23" s="18"/>
      <c r="J23" s="18" t="s">
        <v>98</v>
      </c>
      <c r="K23" s="18"/>
      <c r="L23" s="18">
        <v>4</v>
      </c>
      <c r="M23" s="10">
        <f>AC23</f>
        <v>52</v>
      </c>
      <c r="N23" s="250" t="s">
        <v>16</v>
      </c>
      <c r="O23" s="251"/>
      <c r="Q23" s="18"/>
      <c r="R23" s="31">
        <f>Q23*M23</f>
        <v>0</v>
      </c>
      <c r="T23" s="13">
        <v>10</v>
      </c>
      <c r="U23" s="13"/>
      <c r="V23" s="13"/>
      <c r="W23" s="13"/>
      <c r="X23" s="13">
        <v>3</v>
      </c>
      <c r="Y23" s="13"/>
      <c r="Z23" s="25">
        <f>SUM(T23:Y23)</f>
        <v>13</v>
      </c>
      <c r="AA23" s="8">
        <f>Z23*L23</f>
        <v>52</v>
      </c>
      <c r="AB23" s="8">
        <v>0</v>
      </c>
      <c r="AC23" s="8">
        <f>AA23+AB23</f>
        <v>52</v>
      </c>
    </row>
    <row r="24" spans="2:29" x14ac:dyDescent="0.2">
      <c r="B24" s="165" t="s">
        <v>400</v>
      </c>
      <c r="C24" s="166"/>
      <c r="D24" s="218" t="s">
        <v>91</v>
      </c>
      <c r="E24" s="18" t="s">
        <v>61</v>
      </c>
      <c r="F24" s="42">
        <v>1</v>
      </c>
      <c r="G24" s="18"/>
      <c r="H24" s="18"/>
      <c r="I24" s="22"/>
      <c r="J24" s="21"/>
      <c r="K24" s="42"/>
      <c r="L24" s="18">
        <v>1</v>
      </c>
      <c r="M24" s="10">
        <f>AC24</f>
        <v>20</v>
      </c>
      <c r="N24" s="250" t="s">
        <v>19</v>
      </c>
      <c r="O24" s="251"/>
      <c r="Q24" s="18"/>
      <c r="R24" s="31">
        <f>Q24*M24</f>
        <v>0</v>
      </c>
      <c r="T24" s="13">
        <v>20</v>
      </c>
      <c r="U24" s="13"/>
      <c r="V24" s="13"/>
      <c r="W24" s="13"/>
      <c r="X24" s="13"/>
      <c r="Y24" s="13"/>
      <c r="Z24" s="25">
        <f>SUM(T24:Y24)</f>
        <v>20</v>
      </c>
      <c r="AA24" s="8">
        <f>Z24*L24</f>
        <v>20</v>
      </c>
      <c r="AB24" s="8">
        <v>0</v>
      </c>
      <c r="AC24" s="8">
        <f>AA24+AB24</f>
        <v>20</v>
      </c>
    </row>
    <row r="25" spans="2:29" ht="13.5" thickBot="1" x14ac:dyDescent="0.25">
      <c r="B25" s="167"/>
      <c r="C25" s="168"/>
      <c r="D25" s="219"/>
      <c r="E25" s="18" t="s">
        <v>17</v>
      </c>
      <c r="F25" s="18">
        <v>1</v>
      </c>
      <c r="G25" s="18" t="s">
        <v>51</v>
      </c>
      <c r="H25" s="18" t="s">
        <v>18</v>
      </c>
      <c r="I25" s="18"/>
      <c r="J25" s="18"/>
      <c r="K25" s="18"/>
      <c r="L25" s="18">
        <v>4</v>
      </c>
      <c r="M25" s="10">
        <f>AC25</f>
        <v>40</v>
      </c>
      <c r="N25" s="250" t="s">
        <v>16</v>
      </c>
      <c r="O25" s="251"/>
      <c r="Q25" s="18"/>
      <c r="R25" s="31">
        <f>Q25*M25</f>
        <v>0</v>
      </c>
      <c r="T25" s="13">
        <v>10</v>
      </c>
      <c r="U25" s="13"/>
      <c r="V25" s="13"/>
      <c r="W25" s="13"/>
      <c r="X25" s="13"/>
      <c r="Y25" s="13"/>
      <c r="Z25" s="25">
        <f>SUM(T25:Y25)</f>
        <v>10</v>
      </c>
      <c r="AA25" s="8">
        <f>Z25*L25</f>
        <v>40</v>
      </c>
      <c r="AB25" s="8">
        <v>0</v>
      </c>
      <c r="AC25" s="8">
        <f>AA25+AB25</f>
        <v>40</v>
      </c>
    </row>
    <row r="26" spans="2:29" ht="13.5" thickBot="1" x14ac:dyDescent="0.25">
      <c r="B26" s="27"/>
      <c r="C26" s="27"/>
      <c r="D26" s="33"/>
      <c r="E26" s="33"/>
      <c r="F26" s="33"/>
      <c r="G26" s="33"/>
      <c r="H26" s="33"/>
      <c r="I26" s="33"/>
      <c r="J26" s="64"/>
      <c r="K26" s="64"/>
      <c r="L26" s="33"/>
      <c r="M26" s="46"/>
      <c r="N26" s="57"/>
      <c r="O26" s="57"/>
      <c r="Q26" s="107">
        <f>SUM(Q4:Q25)</f>
        <v>1</v>
      </c>
      <c r="R26" s="106">
        <f>SUM(R4:R25)</f>
        <v>0</v>
      </c>
    </row>
    <row r="27" spans="2:29" x14ac:dyDescent="0.2">
      <c r="B27" s="143" t="s">
        <v>379</v>
      </c>
      <c r="C27" s="144"/>
      <c r="D27" s="144"/>
      <c r="E27" s="144"/>
      <c r="F27" s="144"/>
      <c r="G27" s="144"/>
      <c r="H27" s="144"/>
      <c r="I27" s="144"/>
      <c r="J27" s="144"/>
      <c r="K27" s="144"/>
      <c r="L27" s="144"/>
      <c r="M27" s="144"/>
      <c r="N27" s="144"/>
      <c r="O27" s="145"/>
    </row>
    <row r="28" spans="2:29" x14ac:dyDescent="0.2">
      <c r="B28" s="156" t="s">
        <v>381</v>
      </c>
      <c r="C28" s="157"/>
      <c r="D28" s="149" t="s">
        <v>498</v>
      </c>
      <c r="E28" s="149"/>
      <c r="F28" s="149"/>
      <c r="G28" s="149"/>
      <c r="H28" s="149"/>
      <c r="I28" s="149"/>
      <c r="J28" s="149"/>
      <c r="K28" s="149"/>
      <c r="L28" s="149"/>
      <c r="M28" s="149"/>
      <c r="N28" s="149"/>
      <c r="O28" s="149"/>
    </row>
    <row r="29" spans="2:29" x14ac:dyDescent="0.2">
      <c r="B29" s="27"/>
      <c r="C29" s="27"/>
      <c r="D29" s="33"/>
      <c r="E29" s="33"/>
      <c r="F29" s="33"/>
      <c r="G29" s="33"/>
      <c r="H29" s="33"/>
      <c r="I29" s="33"/>
      <c r="J29" s="64"/>
      <c r="K29" s="64"/>
      <c r="L29" s="33"/>
      <c r="M29" s="46"/>
      <c r="N29" s="57"/>
      <c r="O29" s="57"/>
    </row>
    <row r="30" spans="2:29" x14ac:dyDescent="0.2">
      <c r="B30" s="143" t="s">
        <v>442</v>
      </c>
      <c r="C30" s="144"/>
      <c r="D30" s="144"/>
      <c r="E30" s="144"/>
      <c r="F30" s="144"/>
      <c r="G30" s="144"/>
      <c r="H30" s="144"/>
      <c r="I30" s="144"/>
      <c r="J30" s="144"/>
      <c r="K30" s="144"/>
      <c r="L30" s="144"/>
      <c r="M30" s="144"/>
      <c r="N30" s="144"/>
      <c r="O30" s="145"/>
    </row>
    <row r="31" spans="2:29" ht="25.5" customHeight="1" x14ac:dyDescent="0.2">
      <c r="B31" s="146" t="s">
        <v>160</v>
      </c>
      <c r="C31" s="147"/>
      <c r="D31" s="148"/>
      <c r="E31" s="146" t="s">
        <v>161</v>
      </c>
      <c r="F31" s="147"/>
      <c r="G31" s="147"/>
      <c r="H31" s="147"/>
      <c r="I31" s="147"/>
      <c r="J31" s="147"/>
      <c r="K31" s="147"/>
      <c r="L31" s="148"/>
      <c r="M31" s="124" t="s">
        <v>156</v>
      </c>
      <c r="N31" s="155" t="s">
        <v>162</v>
      </c>
      <c r="O31" s="155"/>
    </row>
    <row r="32" spans="2:29" x14ac:dyDescent="0.2">
      <c r="B32" s="139" t="s">
        <v>443</v>
      </c>
      <c r="C32" s="140"/>
      <c r="D32" s="141"/>
      <c r="E32" s="149" t="s">
        <v>444</v>
      </c>
      <c r="F32" s="149"/>
      <c r="G32" s="149"/>
      <c r="H32" s="149"/>
      <c r="I32" s="149"/>
      <c r="J32" s="149"/>
      <c r="K32" s="149"/>
      <c r="L32" s="149"/>
      <c r="M32" s="18" t="s">
        <v>165</v>
      </c>
      <c r="N32" s="153">
        <v>1</v>
      </c>
      <c r="O32" s="153"/>
    </row>
    <row r="33" spans="2:15" x14ac:dyDescent="0.2">
      <c r="B33" s="139" t="s">
        <v>445</v>
      </c>
      <c r="C33" s="140"/>
      <c r="D33" s="141"/>
      <c r="E33" s="149" t="s">
        <v>500</v>
      </c>
      <c r="F33" s="149"/>
      <c r="G33" s="149"/>
      <c r="H33" s="149"/>
      <c r="I33" s="149"/>
      <c r="J33" s="149"/>
      <c r="K33" s="149"/>
      <c r="L33" s="149"/>
      <c r="M33" s="18" t="s">
        <v>296</v>
      </c>
      <c r="N33" s="153">
        <v>1</v>
      </c>
      <c r="O33" s="153"/>
    </row>
    <row r="34" spans="2:15" x14ac:dyDescent="0.2">
      <c r="B34" s="139" t="s">
        <v>446</v>
      </c>
      <c r="C34" s="140"/>
      <c r="D34" s="141"/>
      <c r="E34" s="149" t="s">
        <v>447</v>
      </c>
      <c r="F34" s="149"/>
      <c r="G34" s="149"/>
      <c r="H34" s="149"/>
      <c r="I34" s="149"/>
      <c r="J34" s="149"/>
      <c r="K34" s="149"/>
      <c r="L34" s="149"/>
      <c r="M34" s="18" t="s">
        <v>170</v>
      </c>
      <c r="N34" s="153">
        <v>2</v>
      </c>
      <c r="O34" s="153"/>
    </row>
    <row r="35" spans="2:15" x14ac:dyDescent="0.2">
      <c r="B35" s="139" t="s">
        <v>448</v>
      </c>
      <c r="C35" s="140"/>
      <c r="D35" s="141"/>
      <c r="E35" s="149" t="s">
        <v>449</v>
      </c>
      <c r="F35" s="149"/>
      <c r="G35" s="149"/>
      <c r="H35" s="149"/>
      <c r="I35" s="149"/>
      <c r="J35" s="149"/>
      <c r="K35" s="149"/>
      <c r="L35" s="149"/>
      <c r="M35" s="18" t="s">
        <v>167</v>
      </c>
      <c r="N35" s="153">
        <v>1</v>
      </c>
      <c r="O35" s="153"/>
    </row>
    <row r="36" spans="2:15" x14ac:dyDescent="0.2">
      <c r="B36" s="139" t="s">
        <v>450</v>
      </c>
      <c r="C36" s="140"/>
      <c r="D36" s="141"/>
      <c r="E36" s="149" t="s">
        <v>499</v>
      </c>
      <c r="F36" s="149"/>
      <c r="G36" s="149"/>
      <c r="H36" s="149"/>
      <c r="I36" s="149"/>
      <c r="J36" s="149"/>
      <c r="K36" s="149"/>
      <c r="L36" s="149"/>
      <c r="M36" s="18" t="s">
        <v>421</v>
      </c>
      <c r="N36" s="153">
        <v>1</v>
      </c>
      <c r="O36" s="153"/>
    </row>
  </sheetData>
  <mergeCells count="94">
    <mergeCell ref="B21:C21"/>
    <mergeCell ref="N21:O21"/>
    <mergeCell ref="N25:O25"/>
    <mergeCell ref="B16:C16"/>
    <mergeCell ref="N16:O16"/>
    <mergeCell ref="B19:C19"/>
    <mergeCell ref="N19:O19"/>
    <mergeCell ref="E17:E18"/>
    <mergeCell ref="F17:F18"/>
    <mergeCell ref="B23:C23"/>
    <mergeCell ref="N23:O23"/>
    <mergeCell ref="B24:C25"/>
    <mergeCell ref="D24:D25"/>
    <mergeCell ref="N24:O24"/>
    <mergeCell ref="T1:Z1"/>
    <mergeCell ref="B2:C3"/>
    <mergeCell ref="L2:L3"/>
    <mergeCell ref="M2:M3"/>
    <mergeCell ref="N2:O3"/>
    <mergeCell ref="T2:T3"/>
    <mergeCell ref="U2:U3"/>
    <mergeCell ref="D2:E2"/>
    <mergeCell ref="F2:F3"/>
    <mergeCell ref="G2:G3"/>
    <mergeCell ref="H2:H3"/>
    <mergeCell ref="I2:I3"/>
    <mergeCell ref="J2:K2"/>
    <mergeCell ref="V2:V3"/>
    <mergeCell ref="W2:W3"/>
    <mergeCell ref="Q1:R1"/>
    <mergeCell ref="N12:O13"/>
    <mergeCell ref="N17:O18"/>
    <mergeCell ref="E12:E13"/>
    <mergeCell ref="B9:C9"/>
    <mergeCell ref="B10:C10"/>
    <mergeCell ref="B14:C14"/>
    <mergeCell ref="N14:O14"/>
    <mergeCell ref="F12:F13"/>
    <mergeCell ref="G12:G13"/>
    <mergeCell ref="B15:C15"/>
    <mergeCell ref="B17:C18"/>
    <mergeCell ref="D17:D18"/>
    <mergeCell ref="G17:G18"/>
    <mergeCell ref="AB2:AB3"/>
    <mergeCell ref="N15:O15"/>
    <mergeCell ref="B22:C22"/>
    <mergeCell ref="N22:O22"/>
    <mergeCell ref="B5:C5"/>
    <mergeCell ref="N5:O5"/>
    <mergeCell ref="B6:C6"/>
    <mergeCell ref="N6:O6"/>
    <mergeCell ref="B7:C7"/>
    <mergeCell ref="N7:O7"/>
    <mergeCell ref="B11:C11"/>
    <mergeCell ref="N11:O11"/>
    <mergeCell ref="B12:C13"/>
    <mergeCell ref="B8:O8"/>
    <mergeCell ref="N9:O9"/>
    <mergeCell ref="N10:O10"/>
    <mergeCell ref="D28:O28"/>
    <mergeCell ref="B27:O27"/>
    <mergeCell ref="B28:C28"/>
    <mergeCell ref="AA1:AC1"/>
    <mergeCell ref="B1:O1"/>
    <mergeCell ref="B20:O20"/>
    <mergeCell ref="AC2:AC3"/>
    <mergeCell ref="B4:C4"/>
    <mergeCell ref="N4:O4"/>
    <mergeCell ref="Q2:Q3"/>
    <mergeCell ref="R2:R3"/>
    <mergeCell ref="X2:X3"/>
    <mergeCell ref="Y2:Y3"/>
    <mergeCell ref="Z2:Z3"/>
    <mergeCell ref="AA2:AA3"/>
    <mergeCell ref="D12:D13"/>
    <mergeCell ref="B33:D33"/>
    <mergeCell ref="E33:L33"/>
    <mergeCell ref="N33:O33"/>
    <mergeCell ref="N31:O31"/>
    <mergeCell ref="B34:D34"/>
    <mergeCell ref="E34:L34"/>
    <mergeCell ref="N34:O34"/>
    <mergeCell ref="B30:O30"/>
    <mergeCell ref="B31:D31"/>
    <mergeCell ref="E31:L31"/>
    <mergeCell ref="B32:D32"/>
    <mergeCell ref="E32:L32"/>
    <mergeCell ref="N32:O32"/>
    <mergeCell ref="B35:D35"/>
    <mergeCell ref="E35:L35"/>
    <mergeCell ref="N35:O35"/>
    <mergeCell ref="B36:D36"/>
    <mergeCell ref="E36:L36"/>
    <mergeCell ref="N36:O36"/>
  </mergeCells>
  <phoneticPr fontId="5" type="noConversion"/>
  <pageMargins left="0.70866141732283472" right="0.70866141732283472" top="0.19685039370078741" bottom="0.19685039370078741" header="0.31496062992125984" footer="0.31496062992125984"/>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E2FA-89F2-4583-A04E-37EEAF7635DB}">
  <sheetPr>
    <pageSetUpPr fitToPage="1"/>
  </sheetPr>
  <dimension ref="B1:AC17"/>
  <sheetViews>
    <sheetView workbookViewId="0"/>
  </sheetViews>
  <sheetFormatPr defaultRowHeight="12.75" x14ac:dyDescent="0.25"/>
  <cols>
    <col min="1" max="1" width="2.28515625" style="23" customWidth="1"/>
    <col min="2" max="2" width="15.42578125" style="23" customWidth="1"/>
    <col min="3" max="3" width="10" style="23" customWidth="1"/>
    <col min="4" max="4" width="18.28515625" style="23" customWidth="1"/>
    <col min="5" max="5" width="15.7109375" style="23" customWidth="1"/>
    <col min="6" max="6" width="8.85546875" style="23" customWidth="1"/>
    <col min="7" max="7" width="15.5703125" style="23" customWidth="1"/>
    <col min="8" max="8" width="9.7109375" style="23" customWidth="1"/>
    <col min="9" max="9" width="10" style="23" customWidth="1"/>
    <col min="10" max="10" width="14.28515625" style="23" customWidth="1"/>
    <col min="11" max="11" width="13.85546875" style="23" customWidth="1"/>
    <col min="12" max="12" width="8.85546875" style="23" customWidth="1"/>
    <col min="13" max="13" width="9.140625" style="23"/>
    <col min="14" max="15" width="7" style="23" customWidth="1"/>
    <col min="16" max="16" width="1.85546875" style="23" customWidth="1"/>
    <col min="17" max="17" width="6.7109375" style="23" customWidth="1"/>
    <col min="18" max="18" width="7.7109375" style="23" customWidth="1"/>
    <col min="19" max="19" width="2.140625" style="23" customWidth="1"/>
    <col min="20" max="20" width="7.7109375" style="23" customWidth="1"/>
    <col min="21" max="21" width="8" style="23" customWidth="1"/>
    <col min="22" max="22" width="7.7109375" style="23" customWidth="1"/>
    <col min="23" max="23" width="8.5703125" style="23" customWidth="1"/>
    <col min="24" max="24" width="7.5703125" style="23" customWidth="1"/>
    <col min="25" max="25" width="8.140625" style="23" customWidth="1"/>
    <col min="26" max="26" width="7.85546875" style="23" customWidth="1"/>
    <col min="27" max="263" width="9.140625" style="23"/>
    <col min="264" max="264" width="1.28515625" style="23" customWidth="1"/>
    <col min="265" max="265" width="15.42578125" style="23" customWidth="1"/>
    <col min="266" max="266" width="14.5703125" style="23" customWidth="1"/>
    <col min="267" max="267" width="14.85546875" style="23" customWidth="1"/>
    <col min="268" max="268" width="15.28515625" style="23" customWidth="1"/>
    <col min="269" max="269" width="9.7109375" style="23" customWidth="1"/>
    <col min="270" max="270" width="10" style="23" customWidth="1"/>
    <col min="271" max="271" width="9.85546875" style="23" customWidth="1"/>
    <col min="272" max="272" width="8.85546875" style="23" customWidth="1"/>
    <col min="273" max="273" width="9.140625" style="23"/>
    <col min="274" max="274" width="7.28515625" style="23" customWidth="1"/>
    <col min="275" max="275" width="8.42578125" style="23" customWidth="1"/>
    <col min="276" max="276" width="2" style="23" customWidth="1"/>
    <col min="277" max="278" width="8" style="23" customWidth="1"/>
    <col min="279" max="279" width="8.42578125" style="23" customWidth="1"/>
    <col min="280" max="281" width="8.5703125" style="23" customWidth="1"/>
    <col min="282" max="519" width="9.140625" style="23"/>
    <col min="520" max="520" width="1.28515625" style="23" customWidth="1"/>
    <col min="521" max="521" width="15.42578125" style="23" customWidth="1"/>
    <col min="522" max="522" width="14.5703125" style="23" customWidth="1"/>
    <col min="523" max="523" width="14.85546875" style="23" customWidth="1"/>
    <col min="524" max="524" width="15.28515625" style="23" customWidth="1"/>
    <col min="525" max="525" width="9.7109375" style="23" customWidth="1"/>
    <col min="526" max="526" width="10" style="23" customWidth="1"/>
    <col min="527" max="527" width="9.85546875" style="23" customWidth="1"/>
    <col min="528" max="528" width="8.85546875" style="23" customWidth="1"/>
    <col min="529" max="529" width="9.140625" style="23"/>
    <col min="530" max="530" width="7.28515625" style="23" customWidth="1"/>
    <col min="531" max="531" width="8.42578125" style="23" customWidth="1"/>
    <col min="532" max="532" width="2" style="23" customWidth="1"/>
    <col min="533" max="534" width="8" style="23" customWidth="1"/>
    <col min="535" max="535" width="8.42578125" style="23" customWidth="1"/>
    <col min="536" max="537" width="8.5703125" style="23" customWidth="1"/>
    <col min="538" max="775" width="9.140625" style="23"/>
    <col min="776" max="776" width="1.28515625" style="23" customWidth="1"/>
    <col min="777" max="777" width="15.42578125" style="23" customWidth="1"/>
    <col min="778" max="778" width="14.5703125" style="23" customWidth="1"/>
    <col min="779" max="779" width="14.85546875" style="23" customWidth="1"/>
    <col min="780" max="780" width="15.28515625" style="23" customWidth="1"/>
    <col min="781" max="781" width="9.7109375" style="23" customWidth="1"/>
    <col min="782" max="782" width="10" style="23" customWidth="1"/>
    <col min="783" max="783" width="9.85546875" style="23" customWidth="1"/>
    <col min="784" max="784" width="8.85546875" style="23" customWidth="1"/>
    <col min="785" max="785" width="9.140625" style="23"/>
    <col min="786" max="786" width="7.28515625" style="23" customWidth="1"/>
    <col min="787" max="787" width="8.42578125" style="23" customWidth="1"/>
    <col min="788" max="788" width="2" style="23" customWidth="1"/>
    <col min="789" max="790" width="8" style="23" customWidth="1"/>
    <col min="791" max="791" width="8.42578125" style="23" customWidth="1"/>
    <col min="792" max="793" width="8.5703125" style="23" customWidth="1"/>
    <col min="794" max="1031" width="9.140625" style="23"/>
    <col min="1032" max="1032" width="1.28515625" style="23" customWidth="1"/>
    <col min="1033" max="1033" width="15.42578125" style="23" customWidth="1"/>
    <col min="1034" max="1034" width="14.5703125" style="23" customWidth="1"/>
    <col min="1035" max="1035" width="14.85546875" style="23" customWidth="1"/>
    <col min="1036" max="1036" width="15.28515625" style="23" customWidth="1"/>
    <col min="1037" max="1037" width="9.7109375" style="23" customWidth="1"/>
    <col min="1038" max="1038" width="10" style="23" customWidth="1"/>
    <col min="1039" max="1039" width="9.85546875" style="23" customWidth="1"/>
    <col min="1040" max="1040" width="8.85546875" style="23" customWidth="1"/>
    <col min="1041" max="1041" width="9.140625" style="23"/>
    <col min="1042" max="1042" width="7.28515625" style="23" customWidth="1"/>
    <col min="1043" max="1043" width="8.42578125" style="23" customWidth="1"/>
    <col min="1044" max="1044" width="2" style="23" customWidth="1"/>
    <col min="1045" max="1046" width="8" style="23" customWidth="1"/>
    <col min="1047" max="1047" width="8.42578125" style="23" customWidth="1"/>
    <col min="1048" max="1049" width="8.5703125" style="23" customWidth="1"/>
    <col min="1050" max="1287" width="9.140625" style="23"/>
    <col min="1288" max="1288" width="1.28515625" style="23" customWidth="1"/>
    <col min="1289" max="1289" width="15.42578125" style="23" customWidth="1"/>
    <col min="1290" max="1290" width="14.5703125" style="23" customWidth="1"/>
    <col min="1291" max="1291" width="14.85546875" style="23" customWidth="1"/>
    <col min="1292" max="1292" width="15.28515625" style="23" customWidth="1"/>
    <col min="1293" max="1293" width="9.7109375" style="23" customWidth="1"/>
    <col min="1294" max="1294" width="10" style="23" customWidth="1"/>
    <col min="1295" max="1295" width="9.85546875" style="23" customWidth="1"/>
    <col min="1296" max="1296" width="8.85546875" style="23" customWidth="1"/>
    <col min="1297" max="1297" width="9.140625" style="23"/>
    <col min="1298" max="1298" width="7.28515625" style="23" customWidth="1"/>
    <col min="1299" max="1299" width="8.42578125" style="23" customWidth="1"/>
    <col min="1300" max="1300" width="2" style="23" customWidth="1"/>
    <col min="1301" max="1302" width="8" style="23" customWidth="1"/>
    <col min="1303" max="1303" width="8.42578125" style="23" customWidth="1"/>
    <col min="1304" max="1305" width="8.5703125" style="23" customWidth="1"/>
    <col min="1306" max="1543" width="9.140625" style="23"/>
    <col min="1544" max="1544" width="1.28515625" style="23" customWidth="1"/>
    <col min="1545" max="1545" width="15.42578125" style="23" customWidth="1"/>
    <col min="1546" max="1546" width="14.5703125" style="23" customWidth="1"/>
    <col min="1547" max="1547" width="14.85546875" style="23" customWidth="1"/>
    <col min="1548" max="1548" width="15.28515625" style="23" customWidth="1"/>
    <col min="1549" max="1549" width="9.7109375" style="23" customWidth="1"/>
    <col min="1550" max="1550" width="10" style="23" customWidth="1"/>
    <col min="1551" max="1551" width="9.85546875" style="23" customWidth="1"/>
    <col min="1552" max="1552" width="8.85546875" style="23" customWidth="1"/>
    <col min="1553" max="1553" width="9.140625" style="23"/>
    <col min="1554" max="1554" width="7.28515625" style="23" customWidth="1"/>
    <col min="1555" max="1555" width="8.42578125" style="23" customWidth="1"/>
    <col min="1556" max="1556" width="2" style="23" customWidth="1"/>
    <col min="1557" max="1558" width="8" style="23" customWidth="1"/>
    <col min="1559" max="1559" width="8.42578125" style="23" customWidth="1"/>
    <col min="1560" max="1561" width="8.5703125" style="23" customWidth="1"/>
    <col min="1562" max="1799" width="9.140625" style="23"/>
    <col min="1800" max="1800" width="1.28515625" style="23" customWidth="1"/>
    <col min="1801" max="1801" width="15.42578125" style="23" customWidth="1"/>
    <col min="1802" max="1802" width="14.5703125" style="23" customWidth="1"/>
    <col min="1803" max="1803" width="14.85546875" style="23" customWidth="1"/>
    <col min="1804" max="1804" width="15.28515625" style="23" customWidth="1"/>
    <col min="1805" max="1805" width="9.7109375" style="23" customWidth="1"/>
    <col min="1806" max="1806" width="10" style="23" customWidth="1"/>
    <col min="1807" max="1807" width="9.85546875" style="23" customWidth="1"/>
    <col min="1808" max="1808" width="8.85546875" style="23" customWidth="1"/>
    <col min="1809" max="1809" width="9.140625" style="23"/>
    <col min="1810" max="1810" width="7.28515625" style="23" customWidth="1"/>
    <col min="1811" max="1811" width="8.42578125" style="23" customWidth="1"/>
    <col min="1812" max="1812" width="2" style="23" customWidth="1"/>
    <col min="1813" max="1814" width="8" style="23" customWidth="1"/>
    <col min="1815" max="1815" width="8.42578125" style="23" customWidth="1"/>
    <col min="1816" max="1817" width="8.5703125" style="23" customWidth="1"/>
    <col min="1818" max="2055" width="9.140625" style="23"/>
    <col min="2056" max="2056" width="1.28515625" style="23" customWidth="1"/>
    <col min="2057" max="2057" width="15.42578125" style="23" customWidth="1"/>
    <col min="2058" max="2058" width="14.5703125" style="23" customWidth="1"/>
    <col min="2059" max="2059" width="14.85546875" style="23" customWidth="1"/>
    <col min="2060" max="2060" width="15.28515625" style="23" customWidth="1"/>
    <col min="2061" max="2061" width="9.7109375" style="23" customWidth="1"/>
    <col min="2062" max="2062" width="10" style="23" customWidth="1"/>
    <col min="2063" max="2063" width="9.85546875" style="23" customWidth="1"/>
    <col min="2064" max="2064" width="8.85546875" style="23" customWidth="1"/>
    <col min="2065" max="2065" width="9.140625" style="23"/>
    <col min="2066" max="2066" width="7.28515625" style="23" customWidth="1"/>
    <col min="2067" max="2067" width="8.42578125" style="23" customWidth="1"/>
    <col min="2068" max="2068" width="2" style="23" customWidth="1"/>
    <col min="2069" max="2070" width="8" style="23" customWidth="1"/>
    <col min="2071" max="2071" width="8.42578125" style="23" customWidth="1"/>
    <col min="2072" max="2073" width="8.5703125" style="23" customWidth="1"/>
    <col min="2074" max="2311" width="9.140625" style="23"/>
    <col min="2312" max="2312" width="1.28515625" style="23" customWidth="1"/>
    <col min="2313" max="2313" width="15.42578125" style="23" customWidth="1"/>
    <col min="2314" max="2314" width="14.5703125" style="23" customWidth="1"/>
    <col min="2315" max="2315" width="14.85546875" style="23" customWidth="1"/>
    <col min="2316" max="2316" width="15.28515625" style="23" customWidth="1"/>
    <col min="2317" max="2317" width="9.7109375" style="23" customWidth="1"/>
    <col min="2318" max="2318" width="10" style="23" customWidth="1"/>
    <col min="2319" max="2319" width="9.85546875" style="23" customWidth="1"/>
    <col min="2320" max="2320" width="8.85546875" style="23" customWidth="1"/>
    <col min="2321" max="2321" width="9.140625" style="23"/>
    <col min="2322" max="2322" width="7.28515625" style="23" customWidth="1"/>
    <col min="2323" max="2323" width="8.42578125" style="23" customWidth="1"/>
    <col min="2324" max="2324" width="2" style="23" customWidth="1"/>
    <col min="2325" max="2326" width="8" style="23" customWidth="1"/>
    <col min="2327" max="2327" width="8.42578125" style="23" customWidth="1"/>
    <col min="2328" max="2329" width="8.5703125" style="23" customWidth="1"/>
    <col min="2330" max="2567" width="9.140625" style="23"/>
    <col min="2568" max="2568" width="1.28515625" style="23" customWidth="1"/>
    <col min="2569" max="2569" width="15.42578125" style="23" customWidth="1"/>
    <col min="2570" max="2570" width="14.5703125" style="23" customWidth="1"/>
    <col min="2571" max="2571" width="14.85546875" style="23" customWidth="1"/>
    <col min="2572" max="2572" width="15.28515625" style="23" customWidth="1"/>
    <col min="2573" max="2573" width="9.7109375" style="23" customWidth="1"/>
    <col min="2574" max="2574" width="10" style="23" customWidth="1"/>
    <col min="2575" max="2575" width="9.85546875" style="23" customWidth="1"/>
    <col min="2576" max="2576" width="8.85546875" style="23" customWidth="1"/>
    <col min="2577" max="2577" width="9.140625" style="23"/>
    <col min="2578" max="2578" width="7.28515625" style="23" customWidth="1"/>
    <col min="2579" max="2579" width="8.42578125" style="23" customWidth="1"/>
    <col min="2580" max="2580" width="2" style="23" customWidth="1"/>
    <col min="2581" max="2582" width="8" style="23" customWidth="1"/>
    <col min="2583" max="2583" width="8.42578125" style="23" customWidth="1"/>
    <col min="2584" max="2585" width="8.5703125" style="23" customWidth="1"/>
    <col min="2586" max="2823" width="9.140625" style="23"/>
    <col min="2824" max="2824" width="1.28515625" style="23" customWidth="1"/>
    <col min="2825" max="2825" width="15.42578125" style="23" customWidth="1"/>
    <col min="2826" max="2826" width="14.5703125" style="23" customWidth="1"/>
    <col min="2827" max="2827" width="14.85546875" style="23" customWidth="1"/>
    <col min="2828" max="2828" width="15.28515625" style="23" customWidth="1"/>
    <col min="2829" max="2829" width="9.7109375" style="23" customWidth="1"/>
    <col min="2830" max="2830" width="10" style="23" customWidth="1"/>
    <col min="2831" max="2831" width="9.85546875" style="23" customWidth="1"/>
    <col min="2832" max="2832" width="8.85546875" style="23" customWidth="1"/>
    <col min="2833" max="2833" width="9.140625" style="23"/>
    <col min="2834" max="2834" width="7.28515625" style="23" customWidth="1"/>
    <col min="2835" max="2835" width="8.42578125" style="23" customWidth="1"/>
    <col min="2836" max="2836" width="2" style="23" customWidth="1"/>
    <col min="2837" max="2838" width="8" style="23" customWidth="1"/>
    <col min="2839" max="2839" width="8.42578125" style="23" customWidth="1"/>
    <col min="2840" max="2841" width="8.5703125" style="23" customWidth="1"/>
    <col min="2842" max="3079" width="9.140625" style="23"/>
    <col min="3080" max="3080" width="1.28515625" style="23" customWidth="1"/>
    <col min="3081" max="3081" width="15.42578125" style="23" customWidth="1"/>
    <col min="3082" max="3082" width="14.5703125" style="23" customWidth="1"/>
    <col min="3083" max="3083" width="14.85546875" style="23" customWidth="1"/>
    <col min="3084" max="3084" width="15.28515625" style="23" customWidth="1"/>
    <col min="3085" max="3085" width="9.7109375" style="23" customWidth="1"/>
    <col min="3086" max="3086" width="10" style="23" customWidth="1"/>
    <col min="3087" max="3087" width="9.85546875" style="23" customWidth="1"/>
    <col min="3088" max="3088" width="8.85546875" style="23" customWidth="1"/>
    <col min="3089" max="3089" width="9.140625" style="23"/>
    <col min="3090" max="3090" width="7.28515625" style="23" customWidth="1"/>
    <col min="3091" max="3091" width="8.42578125" style="23" customWidth="1"/>
    <col min="3092" max="3092" width="2" style="23" customWidth="1"/>
    <col min="3093" max="3094" width="8" style="23" customWidth="1"/>
    <col min="3095" max="3095" width="8.42578125" style="23" customWidth="1"/>
    <col min="3096" max="3097" width="8.5703125" style="23" customWidth="1"/>
    <col min="3098" max="3335" width="9.140625" style="23"/>
    <col min="3336" max="3336" width="1.28515625" style="23" customWidth="1"/>
    <col min="3337" max="3337" width="15.42578125" style="23" customWidth="1"/>
    <col min="3338" max="3338" width="14.5703125" style="23" customWidth="1"/>
    <col min="3339" max="3339" width="14.85546875" style="23" customWidth="1"/>
    <col min="3340" max="3340" width="15.28515625" style="23" customWidth="1"/>
    <col min="3341" max="3341" width="9.7109375" style="23" customWidth="1"/>
    <col min="3342" max="3342" width="10" style="23" customWidth="1"/>
    <col min="3343" max="3343" width="9.85546875" style="23" customWidth="1"/>
    <col min="3344" max="3344" width="8.85546875" style="23" customWidth="1"/>
    <col min="3345" max="3345" width="9.140625" style="23"/>
    <col min="3346" max="3346" width="7.28515625" style="23" customWidth="1"/>
    <col min="3347" max="3347" width="8.42578125" style="23" customWidth="1"/>
    <col min="3348" max="3348" width="2" style="23" customWidth="1"/>
    <col min="3349" max="3350" width="8" style="23" customWidth="1"/>
    <col min="3351" max="3351" width="8.42578125" style="23" customWidth="1"/>
    <col min="3352" max="3353" width="8.5703125" style="23" customWidth="1"/>
    <col min="3354" max="3591" width="9.140625" style="23"/>
    <col min="3592" max="3592" width="1.28515625" style="23" customWidth="1"/>
    <col min="3593" max="3593" width="15.42578125" style="23" customWidth="1"/>
    <col min="3594" max="3594" width="14.5703125" style="23" customWidth="1"/>
    <col min="3595" max="3595" width="14.85546875" style="23" customWidth="1"/>
    <col min="3596" max="3596" width="15.28515625" style="23" customWidth="1"/>
    <col min="3597" max="3597" width="9.7109375" style="23" customWidth="1"/>
    <col min="3598" max="3598" width="10" style="23" customWidth="1"/>
    <col min="3599" max="3599" width="9.85546875" style="23" customWidth="1"/>
    <col min="3600" max="3600" width="8.85546875" style="23" customWidth="1"/>
    <col min="3601" max="3601" width="9.140625" style="23"/>
    <col min="3602" max="3602" width="7.28515625" style="23" customWidth="1"/>
    <col min="3603" max="3603" width="8.42578125" style="23" customWidth="1"/>
    <col min="3604" max="3604" width="2" style="23" customWidth="1"/>
    <col min="3605" max="3606" width="8" style="23" customWidth="1"/>
    <col min="3607" max="3607" width="8.42578125" style="23" customWidth="1"/>
    <col min="3608" max="3609" width="8.5703125" style="23" customWidth="1"/>
    <col min="3610" max="3847" width="9.140625" style="23"/>
    <col min="3848" max="3848" width="1.28515625" style="23" customWidth="1"/>
    <col min="3849" max="3849" width="15.42578125" style="23" customWidth="1"/>
    <col min="3850" max="3850" width="14.5703125" style="23" customWidth="1"/>
    <col min="3851" max="3851" width="14.85546875" style="23" customWidth="1"/>
    <col min="3852" max="3852" width="15.28515625" style="23" customWidth="1"/>
    <col min="3853" max="3853" width="9.7109375" style="23" customWidth="1"/>
    <col min="3854" max="3854" width="10" style="23" customWidth="1"/>
    <col min="3855" max="3855" width="9.85546875" style="23" customWidth="1"/>
    <col min="3856" max="3856" width="8.85546875" style="23" customWidth="1"/>
    <col min="3857" max="3857" width="9.140625" style="23"/>
    <col min="3858" max="3858" width="7.28515625" style="23" customWidth="1"/>
    <col min="3859" max="3859" width="8.42578125" style="23" customWidth="1"/>
    <col min="3860" max="3860" width="2" style="23" customWidth="1"/>
    <col min="3861" max="3862" width="8" style="23" customWidth="1"/>
    <col min="3863" max="3863" width="8.42578125" style="23" customWidth="1"/>
    <col min="3864" max="3865" width="8.5703125" style="23" customWidth="1"/>
    <col min="3866" max="4103" width="9.140625" style="23"/>
    <col min="4104" max="4104" width="1.28515625" style="23" customWidth="1"/>
    <col min="4105" max="4105" width="15.42578125" style="23" customWidth="1"/>
    <col min="4106" max="4106" width="14.5703125" style="23" customWidth="1"/>
    <col min="4107" max="4107" width="14.85546875" style="23" customWidth="1"/>
    <col min="4108" max="4108" width="15.28515625" style="23" customWidth="1"/>
    <col min="4109" max="4109" width="9.7109375" style="23" customWidth="1"/>
    <col min="4110" max="4110" width="10" style="23" customWidth="1"/>
    <col min="4111" max="4111" width="9.85546875" style="23" customWidth="1"/>
    <col min="4112" max="4112" width="8.85546875" style="23" customWidth="1"/>
    <col min="4113" max="4113" width="9.140625" style="23"/>
    <col min="4114" max="4114" width="7.28515625" style="23" customWidth="1"/>
    <col min="4115" max="4115" width="8.42578125" style="23" customWidth="1"/>
    <col min="4116" max="4116" width="2" style="23" customWidth="1"/>
    <col min="4117" max="4118" width="8" style="23" customWidth="1"/>
    <col min="4119" max="4119" width="8.42578125" style="23" customWidth="1"/>
    <col min="4120" max="4121" width="8.5703125" style="23" customWidth="1"/>
    <col min="4122" max="4359" width="9.140625" style="23"/>
    <col min="4360" max="4360" width="1.28515625" style="23" customWidth="1"/>
    <col min="4361" max="4361" width="15.42578125" style="23" customWidth="1"/>
    <col min="4362" max="4362" width="14.5703125" style="23" customWidth="1"/>
    <col min="4363" max="4363" width="14.85546875" style="23" customWidth="1"/>
    <col min="4364" max="4364" width="15.28515625" style="23" customWidth="1"/>
    <col min="4365" max="4365" width="9.7109375" style="23" customWidth="1"/>
    <col min="4366" max="4366" width="10" style="23" customWidth="1"/>
    <col min="4367" max="4367" width="9.85546875" style="23" customWidth="1"/>
    <col min="4368" max="4368" width="8.85546875" style="23" customWidth="1"/>
    <col min="4369" max="4369" width="9.140625" style="23"/>
    <col min="4370" max="4370" width="7.28515625" style="23" customWidth="1"/>
    <col min="4371" max="4371" width="8.42578125" style="23" customWidth="1"/>
    <col min="4372" max="4372" width="2" style="23" customWidth="1"/>
    <col min="4373" max="4374" width="8" style="23" customWidth="1"/>
    <col min="4375" max="4375" width="8.42578125" style="23" customWidth="1"/>
    <col min="4376" max="4377" width="8.5703125" style="23" customWidth="1"/>
    <col min="4378" max="4615" width="9.140625" style="23"/>
    <col min="4616" max="4616" width="1.28515625" style="23" customWidth="1"/>
    <col min="4617" max="4617" width="15.42578125" style="23" customWidth="1"/>
    <col min="4618" max="4618" width="14.5703125" style="23" customWidth="1"/>
    <col min="4619" max="4619" width="14.85546875" style="23" customWidth="1"/>
    <col min="4620" max="4620" width="15.28515625" style="23" customWidth="1"/>
    <col min="4621" max="4621" width="9.7109375" style="23" customWidth="1"/>
    <col min="4622" max="4622" width="10" style="23" customWidth="1"/>
    <col min="4623" max="4623" width="9.85546875" style="23" customWidth="1"/>
    <col min="4624" max="4624" width="8.85546875" style="23" customWidth="1"/>
    <col min="4625" max="4625" width="9.140625" style="23"/>
    <col min="4626" max="4626" width="7.28515625" style="23" customWidth="1"/>
    <col min="4627" max="4627" width="8.42578125" style="23" customWidth="1"/>
    <col min="4628" max="4628" width="2" style="23" customWidth="1"/>
    <col min="4629" max="4630" width="8" style="23" customWidth="1"/>
    <col min="4631" max="4631" width="8.42578125" style="23" customWidth="1"/>
    <col min="4632" max="4633" width="8.5703125" style="23" customWidth="1"/>
    <col min="4634" max="4871" width="9.140625" style="23"/>
    <col min="4872" max="4872" width="1.28515625" style="23" customWidth="1"/>
    <col min="4873" max="4873" width="15.42578125" style="23" customWidth="1"/>
    <col min="4874" max="4874" width="14.5703125" style="23" customWidth="1"/>
    <col min="4875" max="4875" width="14.85546875" style="23" customWidth="1"/>
    <col min="4876" max="4876" width="15.28515625" style="23" customWidth="1"/>
    <col min="4877" max="4877" width="9.7109375" style="23" customWidth="1"/>
    <col min="4878" max="4878" width="10" style="23" customWidth="1"/>
    <col min="4879" max="4879" width="9.85546875" style="23" customWidth="1"/>
    <col min="4880" max="4880" width="8.85546875" style="23" customWidth="1"/>
    <col min="4881" max="4881" width="9.140625" style="23"/>
    <col min="4882" max="4882" width="7.28515625" style="23" customWidth="1"/>
    <col min="4883" max="4883" width="8.42578125" style="23" customWidth="1"/>
    <col min="4884" max="4884" width="2" style="23" customWidth="1"/>
    <col min="4885" max="4886" width="8" style="23" customWidth="1"/>
    <col min="4887" max="4887" width="8.42578125" style="23" customWidth="1"/>
    <col min="4888" max="4889" width="8.5703125" style="23" customWidth="1"/>
    <col min="4890" max="5127" width="9.140625" style="23"/>
    <col min="5128" max="5128" width="1.28515625" style="23" customWidth="1"/>
    <col min="5129" max="5129" width="15.42578125" style="23" customWidth="1"/>
    <col min="5130" max="5130" width="14.5703125" style="23" customWidth="1"/>
    <col min="5131" max="5131" width="14.85546875" style="23" customWidth="1"/>
    <col min="5132" max="5132" width="15.28515625" style="23" customWidth="1"/>
    <col min="5133" max="5133" width="9.7109375" style="23" customWidth="1"/>
    <col min="5134" max="5134" width="10" style="23" customWidth="1"/>
    <col min="5135" max="5135" width="9.85546875" style="23" customWidth="1"/>
    <col min="5136" max="5136" width="8.85546875" style="23" customWidth="1"/>
    <col min="5137" max="5137" width="9.140625" style="23"/>
    <col min="5138" max="5138" width="7.28515625" style="23" customWidth="1"/>
    <col min="5139" max="5139" width="8.42578125" style="23" customWidth="1"/>
    <col min="5140" max="5140" width="2" style="23" customWidth="1"/>
    <col min="5141" max="5142" width="8" style="23" customWidth="1"/>
    <col min="5143" max="5143" width="8.42578125" style="23" customWidth="1"/>
    <col min="5144" max="5145" width="8.5703125" style="23" customWidth="1"/>
    <col min="5146" max="5383" width="9.140625" style="23"/>
    <col min="5384" max="5384" width="1.28515625" style="23" customWidth="1"/>
    <col min="5385" max="5385" width="15.42578125" style="23" customWidth="1"/>
    <col min="5386" max="5386" width="14.5703125" style="23" customWidth="1"/>
    <col min="5387" max="5387" width="14.85546875" style="23" customWidth="1"/>
    <col min="5388" max="5388" width="15.28515625" style="23" customWidth="1"/>
    <col min="5389" max="5389" width="9.7109375" style="23" customWidth="1"/>
    <col min="5390" max="5390" width="10" style="23" customWidth="1"/>
    <col min="5391" max="5391" width="9.85546875" style="23" customWidth="1"/>
    <col min="5392" max="5392" width="8.85546875" style="23" customWidth="1"/>
    <col min="5393" max="5393" width="9.140625" style="23"/>
    <col min="5394" max="5394" width="7.28515625" style="23" customWidth="1"/>
    <col min="5395" max="5395" width="8.42578125" style="23" customWidth="1"/>
    <col min="5396" max="5396" width="2" style="23" customWidth="1"/>
    <col min="5397" max="5398" width="8" style="23" customWidth="1"/>
    <col min="5399" max="5399" width="8.42578125" style="23" customWidth="1"/>
    <col min="5400" max="5401" width="8.5703125" style="23" customWidth="1"/>
    <col min="5402" max="5639" width="9.140625" style="23"/>
    <col min="5640" max="5640" width="1.28515625" style="23" customWidth="1"/>
    <col min="5641" max="5641" width="15.42578125" style="23" customWidth="1"/>
    <col min="5642" max="5642" width="14.5703125" style="23" customWidth="1"/>
    <col min="5643" max="5643" width="14.85546875" style="23" customWidth="1"/>
    <col min="5644" max="5644" width="15.28515625" style="23" customWidth="1"/>
    <col min="5645" max="5645" width="9.7109375" style="23" customWidth="1"/>
    <col min="5646" max="5646" width="10" style="23" customWidth="1"/>
    <col min="5647" max="5647" width="9.85546875" style="23" customWidth="1"/>
    <col min="5648" max="5648" width="8.85546875" style="23" customWidth="1"/>
    <col min="5649" max="5649" width="9.140625" style="23"/>
    <col min="5650" max="5650" width="7.28515625" style="23" customWidth="1"/>
    <col min="5651" max="5651" width="8.42578125" style="23" customWidth="1"/>
    <col min="5652" max="5652" width="2" style="23" customWidth="1"/>
    <col min="5653" max="5654" width="8" style="23" customWidth="1"/>
    <col min="5655" max="5655" width="8.42578125" style="23" customWidth="1"/>
    <col min="5656" max="5657" width="8.5703125" style="23" customWidth="1"/>
    <col min="5658" max="5895" width="9.140625" style="23"/>
    <col min="5896" max="5896" width="1.28515625" style="23" customWidth="1"/>
    <col min="5897" max="5897" width="15.42578125" style="23" customWidth="1"/>
    <col min="5898" max="5898" width="14.5703125" style="23" customWidth="1"/>
    <col min="5899" max="5899" width="14.85546875" style="23" customWidth="1"/>
    <col min="5900" max="5900" width="15.28515625" style="23" customWidth="1"/>
    <col min="5901" max="5901" width="9.7109375" style="23" customWidth="1"/>
    <col min="5902" max="5902" width="10" style="23" customWidth="1"/>
    <col min="5903" max="5903" width="9.85546875" style="23" customWidth="1"/>
    <col min="5904" max="5904" width="8.85546875" style="23" customWidth="1"/>
    <col min="5905" max="5905" width="9.140625" style="23"/>
    <col min="5906" max="5906" width="7.28515625" style="23" customWidth="1"/>
    <col min="5907" max="5907" width="8.42578125" style="23" customWidth="1"/>
    <col min="5908" max="5908" width="2" style="23" customWidth="1"/>
    <col min="5909" max="5910" width="8" style="23" customWidth="1"/>
    <col min="5911" max="5911" width="8.42578125" style="23" customWidth="1"/>
    <col min="5912" max="5913" width="8.5703125" style="23" customWidth="1"/>
    <col min="5914" max="6151" width="9.140625" style="23"/>
    <col min="6152" max="6152" width="1.28515625" style="23" customWidth="1"/>
    <col min="6153" max="6153" width="15.42578125" style="23" customWidth="1"/>
    <col min="6154" max="6154" width="14.5703125" style="23" customWidth="1"/>
    <col min="6155" max="6155" width="14.85546875" style="23" customWidth="1"/>
    <col min="6156" max="6156" width="15.28515625" style="23" customWidth="1"/>
    <col min="6157" max="6157" width="9.7109375" style="23" customWidth="1"/>
    <col min="6158" max="6158" width="10" style="23" customWidth="1"/>
    <col min="6159" max="6159" width="9.85546875" style="23" customWidth="1"/>
    <col min="6160" max="6160" width="8.85546875" style="23" customWidth="1"/>
    <col min="6161" max="6161" width="9.140625" style="23"/>
    <col min="6162" max="6162" width="7.28515625" style="23" customWidth="1"/>
    <col min="6163" max="6163" width="8.42578125" style="23" customWidth="1"/>
    <col min="6164" max="6164" width="2" style="23" customWidth="1"/>
    <col min="6165" max="6166" width="8" style="23" customWidth="1"/>
    <col min="6167" max="6167" width="8.42578125" style="23" customWidth="1"/>
    <col min="6168" max="6169" width="8.5703125" style="23" customWidth="1"/>
    <col min="6170" max="6407" width="9.140625" style="23"/>
    <col min="6408" max="6408" width="1.28515625" style="23" customWidth="1"/>
    <col min="6409" max="6409" width="15.42578125" style="23" customWidth="1"/>
    <col min="6410" max="6410" width="14.5703125" style="23" customWidth="1"/>
    <col min="6411" max="6411" width="14.85546875" style="23" customWidth="1"/>
    <col min="6412" max="6412" width="15.28515625" style="23" customWidth="1"/>
    <col min="6413" max="6413" width="9.7109375" style="23" customWidth="1"/>
    <col min="6414" max="6414" width="10" style="23" customWidth="1"/>
    <col min="6415" max="6415" width="9.85546875" style="23" customWidth="1"/>
    <col min="6416" max="6416" width="8.85546875" style="23" customWidth="1"/>
    <col min="6417" max="6417" width="9.140625" style="23"/>
    <col min="6418" max="6418" width="7.28515625" style="23" customWidth="1"/>
    <col min="6419" max="6419" width="8.42578125" style="23" customWidth="1"/>
    <col min="6420" max="6420" width="2" style="23" customWidth="1"/>
    <col min="6421" max="6422" width="8" style="23" customWidth="1"/>
    <col min="6423" max="6423" width="8.42578125" style="23" customWidth="1"/>
    <col min="6424" max="6425" width="8.5703125" style="23" customWidth="1"/>
    <col min="6426" max="6663" width="9.140625" style="23"/>
    <col min="6664" max="6664" width="1.28515625" style="23" customWidth="1"/>
    <col min="6665" max="6665" width="15.42578125" style="23" customWidth="1"/>
    <col min="6666" max="6666" width="14.5703125" style="23" customWidth="1"/>
    <col min="6667" max="6667" width="14.85546875" style="23" customWidth="1"/>
    <col min="6668" max="6668" width="15.28515625" style="23" customWidth="1"/>
    <col min="6669" max="6669" width="9.7109375" style="23" customWidth="1"/>
    <col min="6670" max="6670" width="10" style="23" customWidth="1"/>
    <col min="6671" max="6671" width="9.85546875" style="23" customWidth="1"/>
    <col min="6672" max="6672" width="8.85546875" style="23" customWidth="1"/>
    <col min="6673" max="6673" width="9.140625" style="23"/>
    <col min="6674" max="6674" width="7.28515625" style="23" customWidth="1"/>
    <col min="6675" max="6675" width="8.42578125" style="23" customWidth="1"/>
    <col min="6676" max="6676" width="2" style="23" customWidth="1"/>
    <col min="6677" max="6678" width="8" style="23" customWidth="1"/>
    <col min="6679" max="6679" width="8.42578125" style="23" customWidth="1"/>
    <col min="6680" max="6681" width="8.5703125" style="23" customWidth="1"/>
    <col min="6682" max="6919" width="9.140625" style="23"/>
    <col min="6920" max="6920" width="1.28515625" style="23" customWidth="1"/>
    <col min="6921" max="6921" width="15.42578125" style="23" customWidth="1"/>
    <col min="6922" max="6922" width="14.5703125" style="23" customWidth="1"/>
    <col min="6923" max="6923" width="14.85546875" style="23" customWidth="1"/>
    <col min="6924" max="6924" width="15.28515625" style="23" customWidth="1"/>
    <col min="6925" max="6925" width="9.7109375" style="23" customWidth="1"/>
    <col min="6926" max="6926" width="10" style="23" customWidth="1"/>
    <col min="6927" max="6927" width="9.85546875" style="23" customWidth="1"/>
    <col min="6928" max="6928" width="8.85546875" style="23" customWidth="1"/>
    <col min="6929" max="6929" width="9.140625" style="23"/>
    <col min="6930" max="6930" width="7.28515625" style="23" customWidth="1"/>
    <col min="6931" max="6931" width="8.42578125" style="23" customWidth="1"/>
    <col min="6932" max="6932" width="2" style="23" customWidth="1"/>
    <col min="6933" max="6934" width="8" style="23" customWidth="1"/>
    <col min="6935" max="6935" width="8.42578125" style="23" customWidth="1"/>
    <col min="6936" max="6937" width="8.5703125" style="23" customWidth="1"/>
    <col min="6938" max="7175" width="9.140625" style="23"/>
    <col min="7176" max="7176" width="1.28515625" style="23" customWidth="1"/>
    <col min="7177" max="7177" width="15.42578125" style="23" customWidth="1"/>
    <col min="7178" max="7178" width="14.5703125" style="23" customWidth="1"/>
    <col min="7179" max="7179" width="14.85546875" style="23" customWidth="1"/>
    <col min="7180" max="7180" width="15.28515625" style="23" customWidth="1"/>
    <col min="7181" max="7181" width="9.7109375" style="23" customWidth="1"/>
    <col min="7182" max="7182" width="10" style="23" customWidth="1"/>
    <col min="7183" max="7183" width="9.85546875" style="23" customWidth="1"/>
    <col min="7184" max="7184" width="8.85546875" style="23" customWidth="1"/>
    <col min="7185" max="7185" width="9.140625" style="23"/>
    <col min="7186" max="7186" width="7.28515625" style="23" customWidth="1"/>
    <col min="7187" max="7187" width="8.42578125" style="23" customWidth="1"/>
    <col min="7188" max="7188" width="2" style="23" customWidth="1"/>
    <col min="7189" max="7190" width="8" style="23" customWidth="1"/>
    <col min="7191" max="7191" width="8.42578125" style="23" customWidth="1"/>
    <col min="7192" max="7193" width="8.5703125" style="23" customWidth="1"/>
    <col min="7194" max="7431" width="9.140625" style="23"/>
    <col min="7432" max="7432" width="1.28515625" style="23" customWidth="1"/>
    <col min="7433" max="7433" width="15.42578125" style="23" customWidth="1"/>
    <col min="7434" max="7434" width="14.5703125" style="23" customWidth="1"/>
    <col min="7435" max="7435" width="14.85546875" style="23" customWidth="1"/>
    <col min="7436" max="7436" width="15.28515625" style="23" customWidth="1"/>
    <col min="7437" max="7437" width="9.7109375" style="23" customWidth="1"/>
    <col min="7438" max="7438" width="10" style="23" customWidth="1"/>
    <col min="7439" max="7439" width="9.85546875" style="23" customWidth="1"/>
    <col min="7440" max="7440" width="8.85546875" style="23" customWidth="1"/>
    <col min="7441" max="7441" width="9.140625" style="23"/>
    <col min="7442" max="7442" width="7.28515625" style="23" customWidth="1"/>
    <col min="7443" max="7443" width="8.42578125" style="23" customWidth="1"/>
    <col min="7444" max="7444" width="2" style="23" customWidth="1"/>
    <col min="7445" max="7446" width="8" style="23" customWidth="1"/>
    <col min="7447" max="7447" width="8.42578125" style="23" customWidth="1"/>
    <col min="7448" max="7449" width="8.5703125" style="23" customWidth="1"/>
    <col min="7450" max="7687" width="9.140625" style="23"/>
    <col min="7688" max="7688" width="1.28515625" style="23" customWidth="1"/>
    <col min="7689" max="7689" width="15.42578125" style="23" customWidth="1"/>
    <col min="7690" max="7690" width="14.5703125" style="23" customWidth="1"/>
    <col min="7691" max="7691" width="14.85546875" style="23" customWidth="1"/>
    <col min="7692" max="7692" width="15.28515625" style="23" customWidth="1"/>
    <col min="7693" max="7693" width="9.7109375" style="23" customWidth="1"/>
    <col min="7694" max="7694" width="10" style="23" customWidth="1"/>
    <col min="7695" max="7695" width="9.85546875" style="23" customWidth="1"/>
    <col min="7696" max="7696" width="8.85546875" style="23" customWidth="1"/>
    <col min="7697" max="7697" width="9.140625" style="23"/>
    <col min="7698" max="7698" width="7.28515625" style="23" customWidth="1"/>
    <col min="7699" max="7699" width="8.42578125" style="23" customWidth="1"/>
    <col min="7700" max="7700" width="2" style="23" customWidth="1"/>
    <col min="7701" max="7702" width="8" style="23" customWidth="1"/>
    <col min="7703" max="7703" width="8.42578125" style="23" customWidth="1"/>
    <col min="7704" max="7705" width="8.5703125" style="23" customWidth="1"/>
    <col min="7706" max="7943" width="9.140625" style="23"/>
    <col min="7944" max="7944" width="1.28515625" style="23" customWidth="1"/>
    <col min="7945" max="7945" width="15.42578125" style="23" customWidth="1"/>
    <col min="7946" max="7946" width="14.5703125" style="23" customWidth="1"/>
    <col min="7947" max="7947" width="14.85546875" style="23" customWidth="1"/>
    <col min="7948" max="7948" width="15.28515625" style="23" customWidth="1"/>
    <col min="7949" max="7949" width="9.7109375" style="23" customWidth="1"/>
    <col min="7950" max="7950" width="10" style="23" customWidth="1"/>
    <col min="7951" max="7951" width="9.85546875" style="23" customWidth="1"/>
    <col min="7952" max="7952" width="8.85546875" style="23" customWidth="1"/>
    <col min="7953" max="7953" width="9.140625" style="23"/>
    <col min="7954" max="7954" width="7.28515625" style="23" customWidth="1"/>
    <col min="7955" max="7955" width="8.42578125" style="23" customWidth="1"/>
    <col min="7956" max="7956" width="2" style="23" customWidth="1"/>
    <col min="7957" max="7958" width="8" style="23" customWidth="1"/>
    <col min="7959" max="7959" width="8.42578125" style="23" customWidth="1"/>
    <col min="7960" max="7961" width="8.5703125" style="23" customWidth="1"/>
    <col min="7962" max="8199" width="9.140625" style="23"/>
    <col min="8200" max="8200" width="1.28515625" style="23" customWidth="1"/>
    <col min="8201" max="8201" width="15.42578125" style="23" customWidth="1"/>
    <col min="8202" max="8202" width="14.5703125" style="23" customWidth="1"/>
    <col min="8203" max="8203" width="14.85546875" style="23" customWidth="1"/>
    <col min="8204" max="8204" width="15.28515625" style="23" customWidth="1"/>
    <col min="8205" max="8205" width="9.7109375" style="23" customWidth="1"/>
    <col min="8206" max="8206" width="10" style="23" customWidth="1"/>
    <col min="8207" max="8207" width="9.85546875" style="23" customWidth="1"/>
    <col min="8208" max="8208" width="8.85546875" style="23" customWidth="1"/>
    <col min="8209" max="8209" width="9.140625" style="23"/>
    <col min="8210" max="8210" width="7.28515625" style="23" customWidth="1"/>
    <col min="8211" max="8211" width="8.42578125" style="23" customWidth="1"/>
    <col min="8212" max="8212" width="2" style="23" customWidth="1"/>
    <col min="8213" max="8214" width="8" style="23" customWidth="1"/>
    <col min="8215" max="8215" width="8.42578125" style="23" customWidth="1"/>
    <col min="8216" max="8217" width="8.5703125" style="23" customWidth="1"/>
    <col min="8218" max="8455" width="9.140625" style="23"/>
    <col min="8456" max="8456" width="1.28515625" style="23" customWidth="1"/>
    <col min="8457" max="8457" width="15.42578125" style="23" customWidth="1"/>
    <col min="8458" max="8458" width="14.5703125" style="23" customWidth="1"/>
    <col min="8459" max="8459" width="14.85546875" style="23" customWidth="1"/>
    <col min="8460" max="8460" width="15.28515625" style="23" customWidth="1"/>
    <col min="8461" max="8461" width="9.7109375" style="23" customWidth="1"/>
    <col min="8462" max="8462" width="10" style="23" customWidth="1"/>
    <col min="8463" max="8463" width="9.85546875" style="23" customWidth="1"/>
    <col min="8464" max="8464" width="8.85546875" style="23" customWidth="1"/>
    <col min="8465" max="8465" width="9.140625" style="23"/>
    <col min="8466" max="8466" width="7.28515625" style="23" customWidth="1"/>
    <col min="8467" max="8467" width="8.42578125" style="23" customWidth="1"/>
    <col min="8468" max="8468" width="2" style="23" customWidth="1"/>
    <col min="8469" max="8470" width="8" style="23" customWidth="1"/>
    <col min="8471" max="8471" width="8.42578125" style="23" customWidth="1"/>
    <col min="8472" max="8473" width="8.5703125" style="23" customWidth="1"/>
    <col min="8474" max="8711" width="9.140625" style="23"/>
    <col min="8712" max="8712" width="1.28515625" style="23" customWidth="1"/>
    <col min="8713" max="8713" width="15.42578125" style="23" customWidth="1"/>
    <col min="8714" max="8714" width="14.5703125" style="23" customWidth="1"/>
    <col min="8715" max="8715" width="14.85546875" style="23" customWidth="1"/>
    <col min="8716" max="8716" width="15.28515625" style="23" customWidth="1"/>
    <col min="8717" max="8717" width="9.7109375" style="23" customWidth="1"/>
    <col min="8718" max="8718" width="10" style="23" customWidth="1"/>
    <col min="8719" max="8719" width="9.85546875" style="23" customWidth="1"/>
    <col min="8720" max="8720" width="8.85546875" style="23" customWidth="1"/>
    <col min="8721" max="8721" width="9.140625" style="23"/>
    <col min="8722" max="8722" width="7.28515625" style="23" customWidth="1"/>
    <col min="8723" max="8723" width="8.42578125" style="23" customWidth="1"/>
    <col min="8724" max="8724" width="2" style="23" customWidth="1"/>
    <col min="8725" max="8726" width="8" style="23" customWidth="1"/>
    <col min="8727" max="8727" width="8.42578125" style="23" customWidth="1"/>
    <col min="8728" max="8729" width="8.5703125" style="23" customWidth="1"/>
    <col min="8730" max="8967" width="9.140625" style="23"/>
    <col min="8968" max="8968" width="1.28515625" style="23" customWidth="1"/>
    <col min="8969" max="8969" width="15.42578125" style="23" customWidth="1"/>
    <col min="8970" max="8970" width="14.5703125" style="23" customWidth="1"/>
    <col min="8971" max="8971" width="14.85546875" style="23" customWidth="1"/>
    <col min="8972" max="8972" width="15.28515625" style="23" customWidth="1"/>
    <col min="8973" max="8973" width="9.7109375" style="23" customWidth="1"/>
    <col min="8974" max="8974" width="10" style="23" customWidth="1"/>
    <col min="8975" max="8975" width="9.85546875" style="23" customWidth="1"/>
    <col min="8976" max="8976" width="8.85546875" style="23" customWidth="1"/>
    <col min="8977" max="8977" width="9.140625" style="23"/>
    <col min="8978" max="8978" width="7.28515625" style="23" customWidth="1"/>
    <col min="8979" max="8979" width="8.42578125" style="23" customWidth="1"/>
    <col min="8980" max="8980" width="2" style="23" customWidth="1"/>
    <col min="8981" max="8982" width="8" style="23" customWidth="1"/>
    <col min="8983" max="8983" width="8.42578125" style="23" customWidth="1"/>
    <col min="8984" max="8985" width="8.5703125" style="23" customWidth="1"/>
    <col min="8986" max="9223" width="9.140625" style="23"/>
    <col min="9224" max="9224" width="1.28515625" style="23" customWidth="1"/>
    <col min="9225" max="9225" width="15.42578125" style="23" customWidth="1"/>
    <col min="9226" max="9226" width="14.5703125" style="23" customWidth="1"/>
    <col min="9227" max="9227" width="14.85546875" style="23" customWidth="1"/>
    <col min="9228" max="9228" width="15.28515625" style="23" customWidth="1"/>
    <col min="9229" max="9229" width="9.7109375" style="23" customWidth="1"/>
    <col min="9230" max="9230" width="10" style="23" customWidth="1"/>
    <col min="9231" max="9231" width="9.85546875" style="23" customWidth="1"/>
    <col min="9232" max="9232" width="8.85546875" style="23" customWidth="1"/>
    <col min="9233" max="9233" width="9.140625" style="23"/>
    <col min="9234" max="9234" width="7.28515625" style="23" customWidth="1"/>
    <col min="9235" max="9235" width="8.42578125" style="23" customWidth="1"/>
    <col min="9236" max="9236" width="2" style="23" customWidth="1"/>
    <col min="9237" max="9238" width="8" style="23" customWidth="1"/>
    <col min="9239" max="9239" width="8.42578125" style="23" customWidth="1"/>
    <col min="9240" max="9241" width="8.5703125" style="23" customWidth="1"/>
    <col min="9242" max="9479" width="9.140625" style="23"/>
    <col min="9480" max="9480" width="1.28515625" style="23" customWidth="1"/>
    <col min="9481" max="9481" width="15.42578125" style="23" customWidth="1"/>
    <col min="9482" max="9482" width="14.5703125" style="23" customWidth="1"/>
    <col min="9483" max="9483" width="14.85546875" style="23" customWidth="1"/>
    <col min="9484" max="9484" width="15.28515625" style="23" customWidth="1"/>
    <col min="9485" max="9485" width="9.7109375" style="23" customWidth="1"/>
    <col min="9486" max="9486" width="10" style="23" customWidth="1"/>
    <col min="9487" max="9487" width="9.85546875" style="23" customWidth="1"/>
    <col min="9488" max="9488" width="8.85546875" style="23" customWidth="1"/>
    <col min="9489" max="9489" width="9.140625" style="23"/>
    <col min="9490" max="9490" width="7.28515625" style="23" customWidth="1"/>
    <col min="9491" max="9491" width="8.42578125" style="23" customWidth="1"/>
    <col min="9492" max="9492" width="2" style="23" customWidth="1"/>
    <col min="9493" max="9494" width="8" style="23" customWidth="1"/>
    <col min="9495" max="9495" width="8.42578125" style="23" customWidth="1"/>
    <col min="9496" max="9497" width="8.5703125" style="23" customWidth="1"/>
    <col min="9498" max="9735" width="9.140625" style="23"/>
    <col min="9736" max="9736" width="1.28515625" style="23" customWidth="1"/>
    <col min="9737" max="9737" width="15.42578125" style="23" customWidth="1"/>
    <col min="9738" max="9738" width="14.5703125" style="23" customWidth="1"/>
    <col min="9739" max="9739" width="14.85546875" style="23" customWidth="1"/>
    <col min="9740" max="9740" width="15.28515625" style="23" customWidth="1"/>
    <col min="9741" max="9741" width="9.7109375" style="23" customWidth="1"/>
    <col min="9742" max="9742" width="10" style="23" customWidth="1"/>
    <col min="9743" max="9743" width="9.85546875" style="23" customWidth="1"/>
    <col min="9744" max="9744" width="8.85546875" style="23" customWidth="1"/>
    <col min="9745" max="9745" width="9.140625" style="23"/>
    <col min="9746" max="9746" width="7.28515625" style="23" customWidth="1"/>
    <col min="9747" max="9747" width="8.42578125" style="23" customWidth="1"/>
    <col min="9748" max="9748" width="2" style="23" customWidth="1"/>
    <col min="9749" max="9750" width="8" style="23" customWidth="1"/>
    <col min="9751" max="9751" width="8.42578125" style="23" customWidth="1"/>
    <col min="9752" max="9753" width="8.5703125" style="23" customWidth="1"/>
    <col min="9754" max="9991" width="9.140625" style="23"/>
    <col min="9992" max="9992" width="1.28515625" style="23" customWidth="1"/>
    <col min="9993" max="9993" width="15.42578125" style="23" customWidth="1"/>
    <col min="9994" max="9994" width="14.5703125" style="23" customWidth="1"/>
    <col min="9995" max="9995" width="14.85546875" style="23" customWidth="1"/>
    <col min="9996" max="9996" width="15.28515625" style="23" customWidth="1"/>
    <col min="9997" max="9997" width="9.7109375" style="23" customWidth="1"/>
    <col min="9998" max="9998" width="10" style="23" customWidth="1"/>
    <col min="9999" max="9999" width="9.85546875" style="23" customWidth="1"/>
    <col min="10000" max="10000" width="8.85546875" style="23" customWidth="1"/>
    <col min="10001" max="10001" width="9.140625" style="23"/>
    <col min="10002" max="10002" width="7.28515625" style="23" customWidth="1"/>
    <col min="10003" max="10003" width="8.42578125" style="23" customWidth="1"/>
    <col min="10004" max="10004" width="2" style="23" customWidth="1"/>
    <col min="10005" max="10006" width="8" style="23" customWidth="1"/>
    <col min="10007" max="10007" width="8.42578125" style="23" customWidth="1"/>
    <col min="10008" max="10009" width="8.5703125" style="23" customWidth="1"/>
    <col min="10010" max="10247" width="9.140625" style="23"/>
    <col min="10248" max="10248" width="1.28515625" style="23" customWidth="1"/>
    <col min="10249" max="10249" width="15.42578125" style="23" customWidth="1"/>
    <col min="10250" max="10250" width="14.5703125" style="23" customWidth="1"/>
    <col min="10251" max="10251" width="14.85546875" style="23" customWidth="1"/>
    <col min="10252" max="10252" width="15.28515625" style="23" customWidth="1"/>
    <col min="10253" max="10253" width="9.7109375" style="23" customWidth="1"/>
    <col min="10254" max="10254" width="10" style="23" customWidth="1"/>
    <col min="10255" max="10255" width="9.85546875" style="23" customWidth="1"/>
    <col min="10256" max="10256" width="8.85546875" style="23" customWidth="1"/>
    <col min="10257" max="10257" width="9.140625" style="23"/>
    <col min="10258" max="10258" width="7.28515625" style="23" customWidth="1"/>
    <col min="10259" max="10259" width="8.42578125" style="23" customWidth="1"/>
    <col min="10260" max="10260" width="2" style="23" customWidth="1"/>
    <col min="10261" max="10262" width="8" style="23" customWidth="1"/>
    <col min="10263" max="10263" width="8.42578125" style="23" customWidth="1"/>
    <col min="10264" max="10265" width="8.5703125" style="23" customWidth="1"/>
    <col min="10266" max="10503" width="9.140625" style="23"/>
    <col min="10504" max="10504" width="1.28515625" style="23" customWidth="1"/>
    <col min="10505" max="10505" width="15.42578125" style="23" customWidth="1"/>
    <col min="10506" max="10506" width="14.5703125" style="23" customWidth="1"/>
    <col min="10507" max="10507" width="14.85546875" style="23" customWidth="1"/>
    <col min="10508" max="10508" width="15.28515625" style="23" customWidth="1"/>
    <col min="10509" max="10509" width="9.7109375" style="23" customWidth="1"/>
    <col min="10510" max="10510" width="10" style="23" customWidth="1"/>
    <col min="10511" max="10511" width="9.85546875" style="23" customWidth="1"/>
    <col min="10512" max="10512" width="8.85546875" style="23" customWidth="1"/>
    <col min="10513" max="10513" width="9.140625" style="23"/>
    <col min="10514" max="10514" width="7.28515625" style="23" customWidth="1"/>
    <col min="10515" max="10515" width="8.42578125" style="23" customWidth="1"/>
    <col min="10516" max="10516" width="2" style="23" customWidth="1"/>
    <col min="10517" max="10518" width="8" style="23" customWidth="1"/>
    <col min="10519" max="10519" width="8.42578125" style="23" customWidth="1"/>
    <col min="10520" max="10521" width="8.5703125" style="23" customWidth="1"/>
    <col min="10522" max="10759" width="9.140625" style="23"/>
    <col min="10760" max="10760" width="1.28515625" style="23" customWidth="1"/>
    <col min="10761" max="10761" width="15.42578125" style="23" customWidth="1"/>
    <col min="10762" max="10762" width="14.5703125" style="23" customWidth="1"/>
    <col min="10763" max="10763" width="14.85546875" style="23" customWidth="1"/>
    <col min="10764" max="10764" width="15.28515625" style="23" customWidth="1"/>
    <col min="10765" max="10765" width="9.7109375" style="23" customWidth="1"/>
    <col min="10766" max="10766" width="10" style="23" customWidth="1"/>
    <col min="10767" max="10767" width="9.85546875" style="23" customWidth="1"/>
    <col min="10768" max="10768" width="8.85546875" style="23" customWidth="1"/>
    <col min="10769" max="10769" width="9.140625" style="23"/>
    <col min="10770" max="10770" width="7.28515625" style="23" customWidth="1"/>
    <col min="10771" max="10771" width="8.42578125" style="23" customWidth="1"/>
    <col min="10772" max="10772" width="2" style="23" customWidth="1"/>
    <col min="10773" max="10774" width="8" style="23" customWidth="1"/>
    <col min="10775" max="10775" width="8.42578125" style="23" customWidth="1"/>
    <col min="10776" max="10777" width="8.5703125" style="23" customWidth="1"/>
    <col min="10778" max="11015" width="9.140625" style="23"/>
    <col min="11016" max="11016" width="1.28515625" style="23" customWidth="1"/>
    <col min="11017" max="11017" width="15.42578125" style="23" customWidth="1"/>
    <col min="11018" max="11018" width="14.5703125" style="23" customWidth="1"/>
    <col min="11019" max="11019" width="14.85546875" style="23" customWidth="1"/>
    <col min="11020" max="11020" width="15.28515625" style="23" customWidth="1"/>
    <col min="11021" max="11021" width="9.7109375" style="23" customWidth="1"/>
    <col min="11022" max="11022" width="10" style="23" customWidth="1"/>
    <col min="11023" max="11023" width="9.85546875" style="23" customWidth="1"/>
    <col min="11024" max="11024" width="8.85546875" style="23" customWidth="1"/>
    <col min="11025" max="11025" width="9.140625" style="23"/>
    <col min="11026" max="11026" width="7.28515625" style="23" customWidth="1"/>
    <col min="11027" max="11027" width="8.42578125" style="23" customWidth="1"/>
    <col min="11028" max="11028" width="2" style="23" customWidth="1"/>
    <col min="11029" max="11030" width="8" style="23" customWidth="1"/>
    <col min="11031" max="11031" width="8.42578125" style="23" customWidth="1"/>
    <col min="11032" max="11033" width="8.5703125" style="23" customWidth="1"/>
    <col min="11034" max="11271" width="9.140625" style="23"/>
    <col min="11272" max="11272" width="1.28515625" style="23" customWidth="1"/>
    <col min="11273" max="11273" width="15.42578125" style="23" customWidth="1"/>
    <col min="11274" max="11274" width="14.5703125" style="23" customWidth="1"/>
    <col min="11275" max="11275" width="14.85546875" style="23" customWidth="1"/>
    <col min="11276" max="11276" width="15.28515625" style="23" customWidth="1"/>
    <col min="11277" max="11277" width="9.7109375" style="23" customWidth="1"/>
    <col min="11278" max="11278" width="10" style="23" customWidth="1"/>
    <col min="11279" max="11279" width="9.85546875" style="23" customWidth="1"/>
    <col min="11280" max="11280" width="8.85546875" style="23" customWidth="1"/>
    <col min="11281" max="11281" width="9.140625" style="23"/>
    <col min="11282" max="11282" width="7.28515625" style="23" customWidth="1"/>
    <col min="11283" max="11283" width="8.42578125" style="23" customWidth="1"/>
    <col min="11284" max="11284" width="2" style="23" customWidth="1"/>
    <col min="11285" max="11286" width="8" style="23" customWidth="1"/>
    <col min="11287" max="11287" width="8.42578125" style="23" customWidth="1"/>
    <col min="11288" max="11289" width="8.5703125" style="23" customWidth="1"/>
    <col min="11290" max="11527" width="9.140625" style="23"/>
    <col min="11528" max="11528" width="1.28515625" style="23" customWidth="1"/>
    <col min="11529" max="11529" width="15.42578125" style="23" customWidth="1"/>
    <col min="11530" max="11530" width="14.5703125" style="23" customWidth="1"/>
    <col min="11531" max="11531" width="14.85546875" style="23" customWidth="1"/>
    <col min="11532" max="11532" width="15.28515625" style="23" customWidth="1"/>
    <col min="11533" max="11533" width="9.7109375" style="23" customWidth="1"/>
    <col min="11534" max="11534" width="10" style="23" customWidth="1"/>
    <col min="11535" max="11535" width="9.85546875" style="23" customWidth="1"/>
    <col min="11536" max="11536" width="8.85546875" style="23" customWidth="1"/>
    <col min="11537" max="11537" width="9.140625" style="23"/>
    <col min="11538" max="11538" width="7.28515625" style="23" customWidth="1"/>
    <col min="11539" max="11539" width="8.42578125" style="23" customWidth="1"/>
    <col min="11540" max="11540" width="2" style="23" customWidth="1"/>
    <col min="11541" max="11542" width="8" style="23" customWidth="1"/>
    <col min="11543" max="11543" width="8.42578125" style="23" customWidth="1"/>
    <col min="11544" max="11545" width="8.5703125" style="23" customWidth="1"/>
    <col min="11546" max="11783" width="9.140625" style="23"/>
    <col min="11784" max="11784" width="1.28515625" style="23" customWidth="1"/>
    <col min="11785" max="11785" width="15.42578125" style="23" customWidth="1"/>
    <col min="11786" max="11786" width="14.5703125" style="23" customWidth="1"/>
    <col min="11787" max="11787" width="14.85546875" style="23" customWidth="1"/>
    <col min="11788" max="11788" width="15.28515625" style="23" customWidth="1"/>
    <col min="11789" max="11789" width="9.7109375" style="23" customWidth="1"/>
    <col min="11790" max="11790" width="10" style="23" customWidth="1"/>
    <col min="11791" max="11791" width="9.85546875" style="23" customWidth="1"/>
    <col min="11792" max="11792" width="8.85546875" style="23" customWidth="1"/>
    <col min="11793" max="11793" width="9.140625" style="23"/>
    <col min="11794" max="11794" width="7.28515625" style="23" customWidth="1"/>
    <col min="11795" max="11795" width="8.42578125" style="23" customWidth="1"/>
    <col min="11796" max="11796" width="2" style="23" customWidth="1"/>
    <col min="11797" max="11798" width="8" style="23" customWidth="1"/>
    <col min="11799" max="11799" width="8.42578125" style="23" customWidth="1"/>
    <col min="11800" max="11801" width="8.5703125" style="23" customWidth="1"/>
    <col min="11802" max="12039" width="9.140625" style="23"/>
    <col min="12040" max="12040" width="1.28515625" style="23" customWidth="1"/>
    <col min="12041" max="12041" width="15.42578125" style="23" customWidth="1"/>
    <col min="12042" max="12042" width="14.5703125" style="23" customWidth="1"/>
    <col min="12043" max="12043" width="14.85546875" style="23" customWidth="1"/>
    <col min="12044" max="12044" width="15.28515625" style="23" customWidth="1"/>
    <col min="12045" max="12045" width="9.7109375" style="23" customWidth="1"/>
    <col min="12046" max="12046" width="10" style="23" customWidth="1"/>
    <col min="12047" max="12047" width="9.85546875" style="23" customWidth="1"/>
    <col min="12048" max="12048" width="8.85546875" style="23" customWidth="1"/>
    <col min="12049" max="12049" width="9.140625" style="23"/>
    <col min="12050" max="12050" width="7.28515625" style="23" customWidth="1"/>
    <col min="12051" max="12051" width="8.42578125" style="23" customWidth="1"/>
    <col min="12052" max="12052" width="2" style="23" customWidth="1"/>
    <col min="12053" max="12054" width="8" style="23" customWidth="1"/>
    <col min="12055" max="12055" width="8.42578125" style="23" customWidth="1"/>
    <col min="12056" max="12057" width="8.5703125" style="23" customWidth="1"/>
    <col min="12058" max="12295" width="9.140625" style="23"/>
    <col min="12296" max="12296" width="1.28515625" style="23" customWidth="1"/>
    <col min="12297" max="12297" width="15.42578125" style="23" customWidth="1"/>
    <col min="12298" max="12298" width="14.5703125" style="23" customWidth="1"/>
    <col min="12299" max="12299" width="14.85546875" style="23" customWidth="1"/>
    <col min="12300" max="12300" width="15.28515625" style="23" customWidth="1"/>
    <col min="12301" max="12301" width="9.7109375" style="23" customWidth="1"/>
    <col min="12302" max="12302" width="10" style="23" customWidth="1"/>
    <col min="12303" max="12303" width="9.85546875" style="23" customWidth="1"/>
    <col min="12304" max="12304" width="8.85546875" style="23" customWidth="1"/>
    <col min="12305" max="12305" width="9.140625" style="23"/>
    <col min="12306" max="12306" width="7.28515625" style="23" customWidth="1"/>
    <col min="12307" max="12307" width="8.42578125" style="23" customWidth="1"/>
    <col min="12308" max="12308" width="2" style="23" customWidth="1"/>
    <col min="12309" max="12310" width="8" style="23" customWidth="1"/>
    <col min="12311" max="12311" width="8.42578125" style="23" customWidth="1"/>
    <col min="12312" max="12313" width="8.5703125" style="23" customWidth="1"/>
    <col min="12314" max="12551" width="9.140625" style="23"/>
    <col min="12552" max="12552" width="1.28515625" style="23" customWidth="1"/>
    <col min="12553" max="12553" width="15.42578125" style="23" customWidth="1"/>
    <col min="12554" max="12554" width="14.5703125" style="23" customWidth="1"/>
    <col min="12555" max="12555" width="14.85546875" style="23" customWidth="1"/>
    <col min="12556" max="12556" width="15.28515625" style="23" customWidth="1"/>
    <col min="12557" max="12557" width="9.7109375" style="23" customWidth="1"/>
    <col min="12558" max="12558" width="10" style="23" customWidth="1"/>
    <col min="12559" max="12559" width="9.85546875" style="23" customWidth="1"/>
    <col min="12560" max="12560" width="8.85546875" style="23" customWidth="1"/>
    <col min="12561" max="12561" width="9.140625" style="23"/>
    <col min="12562" max="12562" width="7.28515625" style="23" customWidth="1"/>
    <col min="12563" max="12563" width="8.42578125" style="23" customWidth="1"/>
    <col min="12564" max="12564" width="2" style="23" customWidth="1"/>
    <col min="12565" max="12566" width="8" style="23" customWidth="1"/>
    <col min="12567" max="12567" width="8.42578125" style="23" customWidth="1"/>
    <col min="12568" max="12569" width="8.5703125" style="23" customWidth="1"/>
    <col min="12570" max="12807" width="9.140625" style="23"/>
    <col min="12808" max="12808" width="1.28515625" style="23" customWidth="1"/>
    <col min="12809" max="12809" width="15.42578125" style="23" customWidth="1"/>
    <col min="12810" max="12810" width="14.5703125" style="23" customWidth="1"/>
    <col min="12811" max="12811" width="14.85546875" style="23" customWidth="1"/>
    <col min="12812" max="12812" width="15.28515625" style="23" customWidth="1"/>
    <col min="12813" max="12813" width="9.7109375" style="23" customWidth="1"/>
    <col min="12814" max="12814" width="10" style="23" customWidth="1"/>
    <col min="12815" max="12815" width="9.85546875" style="23" customWidth="1"/>
    <col min="12816" max="12816" width="8.85546875" style="23" customWidth="1"/>
    <col min="12817" max="12817" width="9.140625" style="23"/>
    <col min="12818" max="12818" width="7.28515625" style="23" customWidth="1"/>
    <col min="12819" max="12819" width="8.42578125" style="23" customWidth="1"/>
    <col min="12820" max="12820" width="2" style="23" customWidth="1"/>
    <col min="12821" max="12822" width="8" style="23" customWidth="1"/>
    <col min="12823" max="12823" width="8.42578125" style="23" customWidth="1"/>
    <col min="12824" max="12825" width="8.5703125" style="23" customWidth="1"/>
    <col min="12826" max="13063" width="9.140625" style="23"/>
    <col min="13064" max="13064" width="1.28515625" style="23" customWidth="1"/>
    <col min="13065" max="13065" width="15.42578125" style="23" customWidth="1"/>
    <col min="13066" max="13066" width="14.5703125" style="23" customWidth="1"/>
    <col min="13067" max="13067" width="14.85546875" style="23" customWidth="1"/>
    <col min="13068" max="13068" width="15.28515625" style="23" customWidth="1"/>
    <col min="13069" max="13069" width="9.7109375" style="23" customWidth="1"/>
    <col min="13070" max="13070" width="10" style="23" customWidth="1"/>
    <col min="13071" max="13071" width="9.85546875" style="23" customWidth="1"/>
    <col min="13072" max="13072" width="8.85546875" style="23" customWidth="1"/>
    <col min="13073" max="13073" width="9.140625" style="23"/>
    <col min="13074" max="13074" width="7.28515625" style="23" customWidth="1"/>
    <col min="13075" max="13075" width="8.42578125" style="23" customWidth="1"/>
    <col min="13076" max="13076" width="2" style="23" customWidth="1"/>
    <col min="13077" max="13078" width="8" style="23" customWidth="1"/>
    <col min="13079" max="13079" width="8.42578125" style="23" customWidth="1"/>
    <col min="13080" max="13081" width="8.5703125" style="23" customWidth="1"/>
    <col min="13082" max="13319" width="9.140625" style="23"/>
    <col min="13320" max="13320" width="1.28515625" style="23" customWidth="1"/>
    <col min="13321" max="13321" width="15.42578125" style="23" customWidth="1"/>
    <col min="13322" max="13322" width="14.5703125" style="23" customWidth="1"/>
    <col min="13323" max="13323" width="14.85546875" style="23" customWidth="1"/>
    <col min="13324" max="13324" width="15.28515625" style="23" customWidth="1"/>
    <col min="13325" max="13325" width="9.7109375" style="23" customWidth="1"/>
    <col min="13326" max="13326" width="10" style="23" customWidth="1"/>
    <col min="13327" max="13327" width="9.85546875" style="23" customWidth="1"/>
    <col min="13328" max="13328" width="8.85546875" style="23" customWidth="1"/>
    <col min="13329" max="13329" width="9.140625" style="23"/>
    <col min="13330" max="13330" width="7.28515625" style="23" customWidth="1"/>
    <col min="13331" max="13331" width="8.42578125" style="23" customWidth="1"/>
    <col min="13332" max="13332" width="2" style="23" customWidth="1"/>
    <col min="13333" max="13334" width="8" style="23" customWidth="1"/>
    <col min="13335" max="13335" width="8.42578125" style="23" customWidth="1"/>
    <col min="13336" max="13337" width="8.5703125" style="23" customWidth="1"/>
    <col min="13338" max="13575" width="9.140625" style="23"/>
    <col min="13576" max="13576" width="1.28515625" style="23" customWidth="1"/>
    <col min="13577" max="13577" width="15.42578125" style="23" customWidth="1"/>
    <col min="13578" max="13578" width="14.5703125" style="23" customWidth="1"/>
    <col min="13579" max="13579" width="14.85546875" style="23" customWidth="1"/>
    <col min="13580" max="13580" width="15.28515625" style="23" customWidth="1"/>
    <col min="13581" max="13581" width="9.7109375" style="23" customWidth="1"/>
    <col min="13582" max="13582" width="10" style="23" customWidth="1"/>
    <col min="13583" max="13583" width="9.85546875" style="23" customWidth="1"/>
    <col min="13584" max="13584" width="8.85546875" style="23" customWidth="1"/>
    <col min="13585" max="13585" width="9.140625" style="23"/>
    <col min="13586" max="13586" width="7.28515625" style="23" customWidth="1"/>
    <col min="13587" max="13587" width="8.42578125" style="23" customWidth="1"/>
    <col min="13588" max="13588" width="2" style="23" customWidth="1"/>
    <col min="13589" max="13590" width="8" style="23" customWidth="1"/>
    <col min="13591" max="13591" width="8.42578125" style="23" customWidth="1"/>
    <col min="13592" max="13593" width="8.5703125" style="23" customWidth="1"/>
    <col min="13594" max="13831" width="9.140625" style="23"/>
    <col min="13832" max="13832" width="1.28515625" style="23" customWidth="1"/>
    <col min="13833" max="13833" width="15.42578125" style="23" customWidth="1"/>
    <col min="13834" max="13834" width="14.5703125" style="23" customWidth="1"/>
    <col min="13835" max="13835" width="14.85546875" style="23" customWidth="1"/>
    <col min="13836" max="13836" width="15.28515625" style="23" customWidth="1"/>
    <col min="13837" max="13837" width="9.7109375" style="23" customWidth="1"/>
    <col min="13838" max="13838" width="10" style="23" customWidth="1"/>
    <col min="13839" max="13839" width="9.85546875" style="23" customWidth="1"/>
    <col min="13840" max="13840" width="8.85546875" style="23" customWidth="1"/>
    <col min="13841" max="13841" width="9.140625" style="23"/>
    <col min="13842" max="13842" width="7.28515625" style="23" customWidth="1"/>
    <col min="13843" max="13843" width="8.42578125" style="23" customWidth="1"/>
    <col min="13844" max="13844" width="2" style="23" customWidth="1"/>
    <col min="13845" max="13846" width="8" style="23" customWidth="1"/>
    <col min="13847" max="13847" width="8.42578125" style="23" customWidth="1"/>
    <col min="13848" max="13849" width="8.5703125" style="23" customWidth="1"/>
    <col min="13850" max="14087" width="9.140625" style="23"/>
    <col min="14088" max="14088" width="1.28515625" style="23" customWidth="1"/>
    <col min="14089" max="14089" width="15.42578125" style="23" customWidth="1"/>
    <col min="14090" max="14090" width="14.5703125" style="23" customWidth="1"/>
    <col min="14091" max="14091" width="14.85546875" style="23" customWidth="1"/>
    <col min="14092" max="14092" width="15.28515625" style="23" customWidth="1"/>
    <col min="14093" max="14093" width="9.7109375" style="23" customWidth="1"/>
    <col min="14094" max="14094" width="10" style="23" customWidth="1"/>
    <col min="14095" max="14095" width="9.85546875" style="23" customWidth="1"/>
    <col min="14096" max="14096" width="8.85546875" style="23" customWidth="1"/>
    <col min="14097" max="14097" width="9.140625" style="23"/>
    <col min="14098" max="14098" width="7.28515625" style="23" customWidth="1"/>
    <col min="14099" max="14099" width="8.42578125" style="23" customWidth="1"/>
    <col min="14100" max="14100" width="2" style="23" customWidth="1"/>
    <col min="14101" max="14102" width="8" style="23" customWidth="1"/>
    <col min="14103" max="14103" width="8.42578125" style="23" customWidth="1"/>
    <col min="14104" max="14105" width="8.5703125" style="23" customWidth="1"/>
    <col min="14106" max="14343" width="9.140625" style="23"/>
    <col min="14344" max="14344" width="1.28515625" style="23" customWidth="1"/>
    <col min="14345" max="14345" width="15.42578125" style="23" customWidth="1"/>
    <col min="14346" max="14346" width="14.5703125" style="23" customWidth="1"/>
    <col min="14347" max="14347" width="14.85546875" style="23" customWidth="1"/>
    <col min="14348" max="14348" width="15.28515625" style="23" customWidth="1"/>
    <col min="14349" max="14349" width="9.7109375" style="23" customWidth="1"/>
    <col min="14350" max="14350" width="10" style="23" customWidth="1"/>
    <col min="14351" max="14351" width="9.85546875" style="23" customWidth="1"/>
    <col min="14352" max="14352" width="8.85546875" style="23" customWidth="1"/>
    <col min="14353" max="14353" width="9.140625" style="23"/>
    <col min="14354" max="14354" width="7.28515625" style="23" customWidth="1"/>
    <col min="14355" max="14355" width="8.42578125" style="23" customWidth="1"/>
    <col min="14356" max="14356" width="2" style="23" customWidth="1"/>
    <col min="14357" max="14358" width="8" style="23" customWidth="1"/>
    <col min="14359" max="14359" width="8.42578125" style="23" customWidth="1"/>
    <col min="14360" max="14361" width="8.5703125" style="23" customWidth="1"/>
    <col min="14362" max="14599" width="9.140625" style="23"/>
    <col min="14600" max="14600" width="1.28515625" style="23" customWidth="1"/>
    <col min="14601" max="14601" width="15.42578125" style="23" customWidth="1"/>
    <col min="14602" max="14602" width="14.5703125" style="23" customWidth="1"/>
    <col min="14603" max="14603" width="14.85546875" style="23" customWidth="1"/>
    <col min="14604" max="14604" width="15.28515625" style="23" customWidth="1"/>
    <col min="14605" max="14605" width="9.7109375" style="23" customWidth="1"/>
    <col min="14606" max="14606" width="10" style="23" customWidth="1"/>
    <col min="14607" max="14607" width="9.85546875" style="23" customWidth="1"/>
    <col min="14608" max="14608" width="8.85546875" style="23" customWidth="1"/>
    <col min="14609" max="14609" width="9.140625" style="23"/>
    <col min="14610" max="14610" width="7.28515625" style="23" customWidth="1"/>
    <col min="14611" max="14611" width="8.42578125" style="23" customWidth="1"/>
    <col min="14612" max="14612" width="2" style="23" customWidth="1"/>
    <col min="14613" max="14614" width="8" style="23" customWidth="1"/>
    <col min="14615" max="14615" width="8.42578125" style="23" customWidth="1"/>
    <col min="14616" max="14617" width="8.5703125" style="23" customWidth="1"/>
    <col min="14618" max="14855" width="9.140625" style="23"/>
    <col min="14856" max="14856" width="1.28515625" style="23" customWidth="1"/>
    <col min="14857" max="14857" width="15.42578125" style="23" customWidth="1"/>
    <col min="14858" max="14858" width="14.5703125" style="23" customWidth="1"/>
    <col min="14859" max="14859" width="14.85546875" style="23" customWidth="1"/>
    <col min="14860" max="14860" width="15.28515625" style="23" customWidth="1"/>
    <col min="14861" max="14861" width="9.7109375" style="23" customWidth="1"/>
    <col min="14862" max="14862" width="10" style="23" customWidth="1"/>
    <col min="14863" max="14863" width="9.85546875" style="23" customWidth="1"/>
    <col min="14864" max="14864" width="8.85546875" style="23" customWidth="1"/>
    <col min="14865" max="14865" width="9.140625" style="23"/>
    <col min="14866" max="14866" width="7.28515625" style="23" customWidth="1"/>
    <col min="14867" max="14867" width="8.42578125" style="23" customWidth="1"/>
    <col min="14868" max="14868" width="2" style="23" customWidth="1"/>
    <col min="14869" max="14870" width="8" style="23" customWidth="1"/>
    <col min="14871" max="14871" width="8.42578125" style="23" customWidth="1"/>
    <col min="14872" max="14873" width="8.5703125" style="23" customWidth="1"/>
    <col min="14874" max="15111" width="9.140625" style="23"/>
    <col min="15112" max="15112" width="1.28515625" style="23" customWidth="1"/>
    <col min="15113" max="15113" width="15.42578125" style="23" customWidth="1"/>
    <col min="15114" max="15114" width="14.5703125" style="23" customWidth="1"/>
    <col min="15115" max="15115" width="14.85546875" style="23" customWidth="1"/>
    <col min="15116" max="15116" width="15.28515625" style="23" customWidth="1"/>
    <col min="15117" max="15117" width="9.7109375" style="23" customWidth="1"/>
    <col min="15118" max="15118" width="10" style="23" customWidth="1"/>
    <col min="15119" max="15119" width="9.85546875" style="23" customWidth="1"/>
    <col min="15120" max="15120" width="8.85546875" style="23" customWidth="1"/>
    <col min="15121" max="15121" width="9.140625" style="23"/>
    <col min="15122" max="15122" width="7.28515625" style="23" customWidth="1"/>
    <col min="15123" max="15123" width="8.42578125" style="23" customWidth="1"/>
    <col min="15124" max="15124" width="2" style="23" customWidth="1"/>
    <col min="15125" max="15126" width="8" style="23" customWidth="1"/>
    <col min="15127" max="15127" width="8.42578125" style="23" customWidth="1"/>
    <col min="15128" max="15129" width="8.5703125" style="23" customWidth="1"/>
    <col min="15130" max="15367" width="9.140625" style="23"/>
    <col min="15368" max="15368" width="1.28515625" style="23" customWidth="1"/>
    <col min="15369" max="15369" width="15.42578125" style="23" customWidth="1"/>
    <col min="15370" max="15370" width="14.5703125" style="23" customWidth="1"/>
    <col min="15371" max="15371" width="14.85546875" style="23" customWidth="1"/>
    <col min="15372" max="15372" width="15.28515625" style="23" customWidth="1"/>
    <col min="15373" max="15373" width="9.7109375" style="23" customWidth="1"/>
    <col min="15374" max="15374" width="10" style="23" customWidth="1"/>
    <col min="15375" max="15375" width="9.85546875" style="23" customWidth="1"/>
    <col min="15376" max="15376" width="8.85546875" style="23" customWidth="1"/>
    <col min="15377" max="15377" width="9.140625" style="23"/>
    <col min="15378" max="15378" width="7.28515625" style="23" customWidth="1"/>
    <col min="15379" max="15379" width="8.42578125" style="23" customWidth="1"/>
    <col min="15380" max="15380" width="2" style="23" customWidth="1"/>
    <col min="15381" max="15382" width="8" style="23" customWidth="1"/>
    <col min="15383" max="15383" width="8.42578125" style="23" customWidth="1"/>
    <col min="15384" max="15385" width="8.5703125" style="23" customWidth="1"/>
    <col min="15386" max="15623" width="9.140625" style="23"/>
    <col min="15624" max="15624" width="1.28515625" style="23" customWidth="1"/>
    <col min="15625" max="15625" width="15.42578125" style="23" customWidth="1"/>
    <col min="15626" max="15626" width="14.5703125" style="23" customWidth="1"/>
    <col min="15627" max="15627" width="14.85546875" style="23" customWidth="1"/>
    <col min="15628" max="15628" width="15.28515625" style="23" customWidth="1"/>
    <col min="15629" max="15629" width="9.7109375" style="23" customWidth="1"/>
    <col min="15630" max="15630" width="10" style="23" customWidth="1"/>
    <col min="15631" max="15631" width="9.85546875" style="23" customWidth="1"/>
    <col min="15632" max="15632" width="8.85546875" style="23" customWidth="1"/>
    <col min="15633" max="15633" width="9.140625" style="23"/>
    <col min="15634" max="15634" width="7.28515625" style="23" customWidth="1"/>
    <col min="15635" max="15635" width="8.42578125" style="23" customWidth="1"/>
    <col min="15636" max="15636" width="2" style="23" customWidth="1"/>
    <col min="15637" max="15638" width="8" style="23" customWidth="1"/>
    <col min="15639" max="15639" width="8.42578125" style="23" customWidth="1"/>
    <col min="15640" max="15641" width="8.5703125" style="23" customWidth="1"/>
    <col min="15642" max="15879" width="9.140625" style="23"/>
    <col min="15880" max="15880" width="1.28515625" style="23" customWidth="1"/>
    <col min="15881" max="15881" width="15.42578125" style="23" customWidth="1"/>
    <col min="15882" max="15882" width="14.5703125" style="23" customWidth="1"/>
    <col min="15883" max="15883" width="14.85546875" style="23" customWidth="1"/>
    <col min="15884" max="15884" width="15.28515625" style="23" customWidth="1"/>
    <col min="15885" max="15885" width="9.7109375" style="23" customWidth="1"/>
    <col min="15886" max="15886" width="10" style="23" customWidth="1"/>
    <col min="15887" max="15887" width="9.85546875" style="23" customWidth="1"/>
    <col min="15888" max="15888" width="8.85546875" style="23" customWidth="1"/>
    <col min="15889" max="15889" width="9.140625" style="23"/>
    <col min="15890" max="15890" width="7.28515625" style="23" customWidth="1"/>
    <col min="15891" max="15891" width="8.42578125" style="23" customWidth="1"/>
    <col min="15892" max="15892" width="2" style="23" customWidth="1"/>
    <col min="15893" max="15894" width="8" style="23" customWidth="1"/>
    <col min="15895" max="15895" width="8.42578125" style="23" customWidth="1"/>
    <col min="15896" max="15897" width="8.5703125" style="23" customWidth="1"/>
    <col min="15898" max="16135" width="9.140625" style="23"/>
    <col min="16136" max="16136" width="1.28515625" style="23" customWidth="1"/>
    <col min="16137" max="16137" width="15.42578125" style="23" customWidth="1"/>
    <col min="16138" max="16138" width="14.5703125" style="23" customWidth="1"/>
    <col min="16139" max="16139" width="14.85546875" style="23" customWidth="1"/>
    <col min="16140" max="16140" width="15.28515625" style="23" customWidth="1"/>
    <col min="16141" max="16141" width="9.7109375" style="23" customWidth="1"/>
    <col min="16142" max="16142" width="10" style="23" customWidth="1"/>
    <col min="16143" max="16143" width="9.85546875" style="23" customWidth="1"/>
    <col min="16144" max="16144" width="8.85546875" style="23" customWidth="1"/>
    <col min="16145" max="16145" width="9.140625" style="23"/>
    <col min="16146" max="16146" width="7.28515625" style="23" customWidth="1"/>
    <col min="16147" max="16147" width="8.42578125" style="23" customWidth="1"/>
    <col min="16148" max="16148" width="2" style="23" customWidth="1"/>
    <col min="16149" max="16150" width="8" style="23" customWidth="1"/>
    <col min="16151" max="16151" width="8.42578125" style="23" customWidth="1"/>
    <col min="16152" max="16153" width="8.5703125" style="23" customWidth="1"/>
    <col min="16154" max="16384" width="9.140625" style="23"/>
  </cols>
  <sheetData>
    <row r="1" spans="2:29" ht="15" customHeight="1" x14ac:dyDescent="0.25">
      <c r="B1" s="176" t="s">
        <v>392</v>
      </c>
      <c r="C1" s="177"/>
      <c r="D1" s="177"/>
      <c r="E1" s="177"/>
      <c r="F1" s="177"/>
      <c r="G1" s="177"/>
      <c r="H1" s="177"/>
      <c r="I1" s="177"/>
      <c r="J1" s="177"/>
      <c r="K1" s="177"/>
      <c r="L1" s="177"/>
      <c r="M1" s="177"/>
      <c r="N1" s="177"/>
      <c r="O1" s="178"/>
      <c r="P1" s="83"/>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191"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192"/>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60">
        <f>Q4*M4</f>
        <v>0</v>
      </c>
      <c r="S4" s="28"/>
      <c r="T4" s="7">
        <v>0</v>
      </c>
      <c r="U4" s="3"/>
      <c r="V4" s="3"/>
      <c r="W4" s="3"/>
      <c r="X4" s="3"/>
      <c r="Y4" s="3"/>
      <c r="Z4" s="25">
        <f>SUM(T4:Y4)</f>
        <v>0</v>
      </c>
      <c r="AA4" s="8">
        <f>Z4*L4</f>
        <v>0</v>
      </c>
      <c r="AB4" s="8">
        <v>0</v>
      </c>
      <c r="AC4" s="8">
        <f>AA4+AB4</f>
        <v>0</v>
      </c>
    </row>
    <row r="5" spans="2:29" x14ac:dyDescent="0.25">
      <c r="B5" s="156" t="s">
        <v>11</v>
      </c>
      <c r="C5" s="157"/>
      <c r="D5" s="14" t="s">
        <v>12</v>
      </c>
      <c r="E5" s="14" t="s">
        <v>12</v>
      </c>
      <c r="F5" s="9">
        <v>1</v>
      </c>
      <c r="G5" s="14" t="s">
        <v>51</v>
      </c>
      <c r="H5" s="14"/>
      <c r="I5" s="14"/>
      <c r="J5" s="14"/>
      <c r="K5" s="9"/>
      <c r="L5" s="6">
        <v>1</v>
      </c>
      <c r="M5" s="10">
        <f t="shared" ref="M5:M6" si="0">AC5</f>
        <v>20</v>
      </c>
      <c r="N5" s="222" t="s">
        <v>13</v>
      </c>
      <c r="O5" s="223"/>
      <c r="P5" s="79"/>
      <c r="Q5" s="18"/>
      <c r="R5" s="60">
        <f t="shared" ref="R5:R6" si="1">Q5*M5</f>
        <v>0</v>
      </c>
      <c r="S5" s="38"/>
      <c r="T5" s="80">
        <v>20</v>
      </c>
      <c r="U5" s="81"/>
      <c r="V5" s="81"/>
      <c r="W5" s="81"/>
      <c r="X5" s="81"/>
      <c r="Y5" s="81"/>
      <c r="Z5" s="25">
        <f t="shared" ref="Z5:Z6" si="2">SUM(T5:Y5)</f>
        <v>20</v>
      </c>
      <c r="AA5" s="8">
        <f t="shared" ref="AA5:AA6" si="3">Z5*L5</f>
        <v>20</v>
      </c>
      <c r="AB5" s="8">
        <v>0</v>
      </c>
      <c r="AC5" s="8">
        <f t="shared" ref="AC5:AC6" si="4">AA5+AB5</f>
        <v>20</v>
      </c>
    </row>
    <row r="6" spans="2:29" x14ac:dyDescent="0.25">
      <c r="B6" s="156" t="s">
        <v>394</v>
      </c>
      <c r="C6" s="157"/>
      <c r="D6" s="14" t="s">
        <v>50</v>
      </c>
      <c r="E6" s="14" t="s">
        <v>50</v>
      </c>
      <c r="F6" s="9">
        <v>1</v>
      </c>
      <c r="G6" s="14" t="s">
        <v>14</v>
      </c>
      <c r="H6" s="14" t="s">
        <v>15</v>
      </c>
      <c r="I6" s="14"/>
      <c r="J6" s="14" t="s">
        <v>395</v>
      </c>
      <c r="K6" s="9"/>
      <c r="L6" s="6">
        <v>1</v>
      </c>
      <c r="M6" s="10">
        <f t="shared" si="0"/>
        <v>62</v>
      </c>
      <c r="N6" s="222">
        <v>1</v>
      </c>
      <c r="O6" s="223"/>
      <c r="P6" s="79"/>
      <c r="Q6" s="18"/>
      <c r="R6" s="60">
        <f t="shared" si="1"/>
        <v>0</v>
      </c>
      <c r="S6" s="38"/>
      <c r="T6" s="80">
        <v>50</v>
      </c>
      <c r="U6" s="80">
        <v>10</v>
      </c>
      <c r="V6" s="81"/>
      <c r="W6" s="80"/>
      <c r="X6" s="80">
        <v>2</v>
      </c>
      <c r="Y6" s="81"/>
      <c r="Z6" s="25">
        <f t="shared" si="2"/>
        <v>62</v>
      </c>
      <c r="AA6" s="8">
        <f t="shared" si="3"/>
        <v>62</v>
      </c>
      <c r="AB6" s="8">
        <v>0</v>
      </c>
      <c r="AC6" s="8">
        <f t="shared" si="4"/>
        <v>62</v>
      </c>
    </row>
    <row r="7" spans="2:29" x14ac:dyDescent="0.25">
      <c r="B7" s="233" t="s">
        <v>82</v>
      </c>
      <c r="C7" s="234"/>
      <c r="D7" s="234"/>
      <c r="E7" s="234"/>
      <c r="F7" s="234"/>
      <c r="G7" s="234"/>
      <c r="H7" s="234"/>
      <c r="I7" s="234"/>
      <c r="J7" s="234"/>
      <c r="K7" s="234"/>
      <c r="L7" s="234"/>
      <c r="M7" s="234"/>
      <c r="N7" s="234"/>
      <c r="O7" s="235"/>
      <c r="P7" s="84"/>
      <c r="Q7" s="18"/>
      <c r="R7" s="18"/>
      <c r="S7" s="38"/>
      <c r="T7" s="72"/>
      <c r="U7" s="72"/>
      <c r="V7" s="72"/>
      <c r="W7" s="72"/>
      <c r="X7" s="72"/>
      <c r="Y7" s="72"/>
      <c r="Z7" s="72"/>
      <c r="AA7" s="71"/>
      <c r="AB7" s="71"/>
      <c r="AC7" s="71"/>
    </row>
    <row r="8" spans="2:29" ht="12.75" customHeight="1" x14ac:dyDescent="0.25">
      <c r="B8" s="313" t="s">
        <v>396</v>
      </c>
      <c r="C8" s="314"/>
      <c r="D8" s="18" t="s">
        <v>28</v>
      </c>
      <c r="E8" s="18" t="s">
        <v>28</v>
      </c>
      <c r="F8" s="132">
        <v>1</v>
      </c>
      <c r="G8" s="18" t="s">
        <v>14</v>
      </c>
      <c r="H8" s="18" t="s">
        <v>15</v>
      </c>
      <c r="I8" s="18"/>
      <c r="J8" s="14" t="s">
        <v>395</v>
      </c>
      <c r="K8" s="132"/>
      <c r="L8" s="18">
        <v>4</v>
      </c>
      <c r="M8" s="10">
        <f t="shared" ref="M8:M14" si="5">AC8</f>
        <v>88</v>
      </c>
      <c r="N8" s="294" t="s">
        <v>16</v>
      </c>
      <c r="O8" s="215"/>
      <c r="P8" s="79"/>
      <c r="Q8" s="18"/>
      <c r="R8" s="60">
        <f t="shared" ref="R8:R14" si="6">Q8*M8</f>
        <v>0</v>
      </c>
      <c r="S8" s="38"/>
      <c r="T8" s="13">
        <v>10</v>
      </c>
      <c r="U8" s="13">
        <v>5</v>
      </c>
      <c r="V8" s="13">
        <v>5</v>
      </c>
      <c r="W8" s="13"/>
      <c r="X8" s="13">
        <v>2</v>
      </c>
      <c r="Y8" s="13"/>
      <c r="Z8" s="25">
        <f t="shared" ref="Z8:Z14" si="7">SUM(T8:Y8)</f>
        <v>22</v>
      </c>
      <c r="AA8" s="8">
        <f t="shared" ref="AA8:AA14" si="8">Z8*L8</f>
        <v>88</v>
      </c>
      <c r="AB8" s="8">
        <v>0</v>
      </c>
      <c r="AC8" s="8">
        <f t="shared" ref="AC8:AC14" si="9">AA8+AB8</f>
        <v>88</v>
      </c>
    </row>
    <row r="9" spans="2:29" ht="12.75" customHeight="1" x14ac:dyDescent="0.25">
      <c r="B9" s="313" t="s">
        <v>397</v>
      </c>
      <c r="C9" s="314"/>
      <c r="D9" s="18" t="s">
        <v>17</v>
      </c>
      <c r="E9" s="18" t="s">
        <v>17</v>
      </c>
      <c r="F9" s="132">
        <v>1</v>
      </c>
      <c r="G9" s="18" t="s">
        <v>51</v>
      </c>
      <c r="H9" s="18" t="s">
        <v>18</v>
      </c>
      <c r="I9" s="18" t="s">
        <v>46</v>
      </c>
      <c r="J9" s="22"/>
      <c r="L9" s="18">
        <v>4</v>
      </c>
      <c r="M9" s="10">
        <f t="shared" si="5"/>
        <v>52</v>
      </c>
      <c r="N9" s="220"/>
      <c r="O9" s="221"/>
      <c r="P9" s="79"/>
      <c r="Q9" s="18"/>
      <c r="R9" s="60">
        <f t="shared" si="6"/>
        <v>0</v>
      </c>
      <c r="S9" s="38"/>
      <c r="T9" s="13">
        <v>10</v>
      </c>
      <c r="U9" s="13"/>
      <c r="V9" s="13"/>
      <c r="W9" s="13">
        <v>3</v>
      </c>
      <c r="X9" s="13"/>
      <c r="Y9" s="13"/>
      <c r="Z9" s="25">
        <f t="shared" si="7"/>
        <v>13</v>
      </c>
      <c r="AA9" s="8">
        <f t="shared" si="8"/>
        <v>52</v>
      </c>
      <c r="AB9" s="8">
        <v>0</v>
      </c>
      <c r="AC9" s="8">
        <f t="shared" si="9"/>
        <v>52</v>
      </c>
    </row>
    <row r="10" spans="2:29" x14ac:dyDescent="0.25">
      <c r="B10" s="315" t="s">
        <v>398</v>
      </c>
      <c r="C10" s="316"/>
      <c r="D10" s="218" t="s">
        <v>22</v>
      </c>
      <c r="E10" s="218" t="s">
        <v>22</v>
      </c>
      <c r="F10" s="169">
        <v>1</v>
      </c>
      <c r="G10" s="218" t="s">
        <v>14</v>
      </c>
      <c r="H10" s="218" t="s">
        <v>15</v>
      </c>
      <c r="I10" s="218"/>
      <c r="J10" s="14" t="s">
        <v>395</v>
      </c>
      <c r="K10" s="18" t="s">
        <v>98</v>
      </c>
      <c r="L10" s="18">
        <v>4</v>
      </c>
      <c r="M10" s="10">
        <f t="shared" si="5"/>
        <v>100</v>
      </c>
      <c r="N10" s="294" t="s">
        <v>27</v>
      </c>
      <c r="O10" s="215"/>
      <c r="P10" s="79"/>
      <c r="Q10" s="18"/>
      <c r="R10" s="60">
        <f t="shared" si="6"/>
        <v>0</v>
      </c>
      <c r="S10" s="38"/>
      <c r="T10" s="13">
        <v>10</v>
      </c>
      <c r="U10" s="13">
        <v>5</v>
      </c>
      <c r="V10" s="13">
        <v>5</v>
      </c>
      <c r="W10" s="13"/>
      <c r="X10" s="13">
        <v>2</v>
      </c>
      <c r="Y10" s="13">
        <v>3</v>
      </c>
      <c r="Z10" s="25">
        <f t="shared" si="7"/>
        <v>25</v>
      </c>
      <c r="AA10" s="8">
        <f t="shared" si="8"/>
        <v>100</v>
      </c>
      <c r="AB10" s="8">
        <v>0</v>
      </c>
      <c r="AC10" s="8">
        <f t="shared" si="9"/>
        <v>100</v>
      </c>
    </row>
    <row r="11" spans="2:29" x14ac:dyDescent="0.25">
      <c r="B11" s="317"/>
      <c r="C11" s="318"/>
      <c r="D11" s="219"/>
      <c r="E11" s="219"/>
      <c r="F11" s="170"/>
      <c r="G11" s="219"/>
      <c r="H11" s="219"/>
      <c r="I11" s="219"/>
      <c r="J11" s="14" t="s">
        <v>395</v>
      </c>
      <c r="K11" s="22"/>
      <c r="L11" s="18">
        <v>4</v>
      </c>
      <c r="M11" s="10">
        <f t="shared" si="5"/>
        <v>88</v>
      </c>
      <c r="N11" s="220"/>
      <c r="O11" s="221"/>
      <c r="P11" s="79"/>
      <c r="Q11" s="18"/>
      <c r="R11" s="60">
        <f t="shared" si="6"/>
        <v>0</v>
      </c>
      <c r="S11" s="38"/>
      <c r="T11" s="13">
        <v>10</v>
      </c>
      <c r="U11" s="13">
        <v>5</v>
      </c>
      <c r="V11" s="13">
        <v>5</v>
      </c>
      <c r="W11" s="13"/>
      <c r="X11" s="13">
        <v>2</v>
      </c>
      <c r="Y11" s="13"/>
      <c r="Z11" s="25">
        <f t="shared" si="7"/>
        <v>22</v>
      </c>
      <c r="AA11" s="8">
        <f t="shared" si="8"/>
        <v>88</v>
      </c>
      <c r="AB11" s="8">
        <v>0</v>
      </c>
      <c r="AC11" s="8">
        <f t="shared" si="9"/>
        <v>88</v>
      </c>
    </row>
    <row r="12" spans="2:29" ht="14.45" customHeight="1" x14ac:dyDescent="0.25">
      <c r="B12" s="264" t="s">
        <v>399</v>
      </c>
      <c r="C12" s="265"/>
      <c r="D12" s="218" t="s">
        <v>32</v>
      </c>
      <c r="E12" s="218" t="s">
        <v>32</v>
      </c>
      <c r="F12" s="169">
        <v>1</v>
      </c>
      <c r="G12" s="218" t="s">
        <v>20</v>
      </c>
      <c r="H12" s="218" t="s">
        <v>18</v>
      </c>
      <c r="I12" s="218"/>
      <c r="J12" s="278" t="s">
        <v>150</v>
      </c>
      <c r="K12" s="23" t="s">
        <v>98</v>
      </c>
      <c r="L12" s="18">
        <v>4</v>
      </c>
      <c r="M12" s="10">
        <v>52</v>
      </c>
      <c r="N12" s="294" t="s">
        <v>44</v>
      </c>
      <c r="O12" s="215"/>
      <c r="P12" s="79"/>
      <c r="Q12" s="18"/>
      <c r="R12" s="60">
        <f t="shared" si="6"/>
        <v>0</v>
      </c>
      <c r="S12" s="38"/>
      <c r="T12" s="13"/>
      <c r="U12" s="13"/>
      <c r="V12" s="13"/>
      <c r="W12" s="13"/>
      <c r="X12" s="13"/>
      <c r="Y12" s="13"/>
      <c r="Z12" s="25"/>
      <c r="AA12" s="8"/>
      <c r="AB12" s="8"/>
      <c r="AC12" s="8"/>
    </row>
    <row r="13" spans="2:29" ht="12.75" customHeight="1" x14ac:dyDescent="0.25">
      <c r="B13" s="266"/>
      <c r="C13" s="267"/>
      <c r="D13" s="219"/>
      <c r="E13" s="219"/>
      <c r="F13" s="170"/>
      <c r="G13" s="219"/>
      <c r="H13" s="219"/>
      <c r="I13" s="219"/>
      <c r="J13" s="279"/>
      <c r="K13" s="132"/>
      <c r="L13" s="18">
        <v>4</v>
      </c>
      <c r="M13" s="10">
        <f t="shared" si="5"/>
        <v>40</v>
      </c>
      <c r="N13" s="220"/>
      <c r="O13" s="221"/>
      <c r="P13" s="79"/>
      <c r="Q13" s="18"/>
      <c r="R13" s="60">
        <f t="shared" si="6"/>
        <v>0</v>
      </c>
      <c r="S13" s="38"/>
      <c r="T13" s="13">
        <v>5</v>
      </c>
      <c r="U13" s="13">
        <v>2</v>
      </c>
      <c r="V13" s="13"/>
      <c r="W13" s="13"/>
      <c r="X13" s="13">
        <v>3</v>
      </c>
      <c r="Y13" s="13"/>
      <c r="Z13" s="25">
        <f t="shared" si="7"/>
        <v>10</v>
      </c>
      <c r="AA13" s="8">
        <f t="shared" si="8"/>
        <v>40</v>
      </c>
      <c r="AB13" s="8">
        <v>0</v>
      </c>
      <c r="AC13" s="8">
        <f t="shared" si="9"/>
        <v>40</v>
      </c>
    </row>
    <row r="14" spans="2:29" ht="13.5" thickBot="1" x14ac:dyDescent="0.3">
      <c r="B14" s="313" t="s">
        <v>400</v>
      </c>
      <c r="C14" s="314"/>
      <c r="D14" s="18" t="s">
        <v>91</v>
      </c>
      <c r="E14" s="18" t="s">
        <v>61</v>
      </c>
      <c r="F14" s="132">
        <v>1</v>
      </c>
      <c r="G14" s="18" t="s">
        <v>51</v>
      </c>
      <c r="H14" s="18"/>
      <c r="I14" s="18"/>
      <c r="J14" s="42"/>
      <c r="K14" s="132"/>
      <c r="L14" s="18">
        <v>1</v>
      </c>
      <c r="M14" s="10">
        <f t="shared" si="5"/>
        <v>20</v>
      </c>
      <c r="N14" s="250" t="s">
        <v>16</v>
      </c>
      <c r="O14" s="251"/>
      <c r="P14" s="79"/>
      <c r="Q14" s="18"/>
      <c r="R14" s="60">
        <f t="shared" si="6"/>
        <v>0</v>
      </c>
      <c r="S14" s="38"/>
      <c r="T14" s="13">
        <v>20</v>
      </c>
      <c r="U14" s="13"/>
      <c r="V14" s="13"/>
      <c r="W14" s="13"/>
      <c r="X14" s="13"/>
      <c r="Y14" s="13"/>
      <c r="Z14" s="25">
        <f t="shared" si="7"/>
        <v>20</v>
      </c>
      <c r="AA14" s="8">
        <f t="shared" si="8"/>
        <v>20</v>
      </c>
      <c r="AB14" s="8">
        <v>0</v>
      </c>
      <c r="AC14" s="8">
        <f t="shared" si="9"/>
        <v>20</v>
      </c>
    </row>
    <row r="15" spans="2:29" ht="13.5" thickBot="1" x14ac:dyDescent="0.3">
      <c r="B15" s="128"/>
      <c r="C15" s="128"/>
      <c r="D15" s="134"/>
      <c r="E15" s="134"/>
      <c r="F15" s="134"/>
      <c r="G15" s="134"/>
      <c r="H15" s="134"/>
      <c r="I15" s="134"/>
      <c r="J15" s="134"/>
      <c r="K15" s="135"/>
      <c r="L15" s="134"/>
      <c r="M15" s="136"/>
      <c r="N15" s="134"/>
      <c r="O15" s="134"/>
      <c r="P15" s="47"/>
      <c r="Q15" s="85">
        <f>SUM(Q4:Q14)</f>
        <v>1</v>
      </c>
      <c r="R15" s="86">
        <f>SUM(R4:R14)</f>
        <v>0</v>
      </c>
      <c r="S15" s="47"/>
    </row>
    <row r="16" spans="2:29" x14ac:dyDescent="0.25">
      <c r="B16" s="143" t="s">
        <v>393</v>
      </c>
      <c r="C16" s="144"/>
      <c r="D16" s="144"/>
      <c r="E16" s="144"/>
      <c r="F16" s="144"/>
      <c r="G16" s="144"/>
      <c r="H16" s="144"/>
      <c r="I16" s="144"/>
      <c r="J16" s="144"/>
      <c r="K16" s="144"/>
      <c r="L16" s="144"/>
      <c r="M16" s="144"/>
      <c r="N16" s="144"/>
      <c r="O16" s="145"/>
    </row>
    <row r="17" spans="2:15" x14ac:dyDescent="0.25">
      <c r="B17" s="139" t="s">
        <v>395</v>
      </c>
      <c r="C17" s="141"/>
      <c r="D17" s="139" t="s">
        <v>459</v>
      </c>
      <c r="E17" s="140"/>
      <c r="F17" s="140"/>
      <c r="G17" s="140"/>
      <c r="H17" s="140"/>
      <c r="I17" s="140"/>
      <c r="J17" s="140"/>
      <c r="K17" s="140"/>
      <c r="L17" s="140"/>
      <c r="M17" s="140"/>
      <c r="N17" s="140"/>
      <c r="O17" s="141"/>
    </row>
  </sheetData>
  <mergeCells count="58">
    <mergeCell ref="AA1:AC1"/>
    <mergeCell ref="B2:C3"/>
    <mergeCell ref="D2:E2"/>
    <mergeCell ref="F2:F3"/>
    <mergeCell ref="G2:G3"/>
    <mergeCell ref="H2:H3"/>
    <mergeCell ref="I2:I3"/>
    <mergeCell ref="Q2:Q3"/>
    <mergeCell ref="R2:R3"/>
    <mergeCell ref="B1:O1"/>
    <mergeCell ref="Q1:R1"/>
    <mergeCell ref="T1:Z1"/>
    <mergeCell ref="Z2:Z3"/>
    <mergeCell ref="AA2:AA3"/>
    <mergeCell ref="AB2:AB3"/>
    <mergeCell ref="AC2:AC3"/>
    <mergeCell ref="B4:C4"/>
    <mergeCell ref="N4:O4"/>
    <mergeCell ref="T2:T3"/>
    <mergeCell ref="U2:U3"/>
    <mergeCell ref="V2:V3"/>
    <mergeCell ref="W2:W3"/>
    <mergeCell ref="X2:X3"/>
    <mergeCell ref="Y2:Y3"/>
    <mergeCell ref="J2:K2"/>
    <mergeCell ref="L2:L3"/>
    <mergeCell ref="M2:M3"/>
    <mergeCell ref="N2:O3"/>
    <mergeCell ref="B16:O16"/>
    <mergeCell ref="B17:C17"/>
    <mergeCell ref="D17:O17"/>
    <mergeCell ref="B5:C5"/>
    <mergeCell ref="N5:O5"/>
    <mergeCell ref="B6:C6"/>
    <mergeCell ref="N6:O6"/>
    <mergeCell ref="B7:O7"/>
    <mergeCell ref="B8:C8"/>
    <mergeCell ref="B12:C13"/>
    <mergeCell ref="D12:D13"/>
    <mergeCell ref="E12:E13"/>
    <mergeCell ref="F12:F13"/>
    <mergeCell ref="G12:G13"/>
    <mergeCell ref="H12:H13"/>
    <mergeCell ref="I12:I13"/>
    <mergeCell ref="I10:I11"/>
    <mergeCell ref="B14:C14"/>
    <mergeCell ref="N8:O9"/>
    <mergeCell ref="N10:O11"/>
    <mergeCell ref="N14:O14"/>
    <mergeCell ref="E10:E11"/>
    <mergeCell ref="B9:C9"/>
    <mergeCell ref="B10:C11"/>
    <mergeCell ref="D10:D11"/>
    <mergeCell ref="F10:F11"/>
    <mergeCell ref="G10:G11"/>
    <mergeCell ref="H10:H11"/>
    <mergeCell ref="J12:J13"/>
    <mergeCell ref="N12:O13"/>
  </mergeCells>
  <pageMargins left="0.7" right="0.7" top="0.75" bottom="0.75" header="0.3" footer="0.3"/>
  <pageSetup paperSize="9" scale="72" fitToHeight="0"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E3DF-23A2-4B2E-83BA-0666CEF5866B}">
  <dimension ref="B1:AC28"/>
  <sheetViews>
    <sheetView workbookViewId="0"/>
  </sheetViews>
  <sheetFormatPr defaultColWidth="9.140625" defaultRowHeight="12.75" x14ac:dyDescent="0.2"/>
  <cols>
    <col min="1" max="1" width="3" style="1" customWidth="1"/>
    <col min="2" max="2" width="13" style="1" customWidth="1"/>
    <col min="3" max="3" width="8.7109375" style="1" customWidth="1"/>
    <col min="4" max="4" width="19.5703125" style="1" customWidth="1"/>
    <col min="5" max="5" width="16" style="1" customWidth="1"/>
    <col min="6" max="6" width="8.42578125" style="1" customWidth="1"/>
    <col min="7" max="7" width="16.85546875" style="1" customWidth="1"/>
    <col min="8" max="8" width="9.28515625" style="1" customWidth="1"/>
    <col min="9" max="9" width="11.7109375" style="1" customWidth="1"/>
    <col min="10" max="10" width="14.28515625" style="1" customWidth="1"/>
    <col min="11" max="11" width="12.140625" style="1" customWidth="1"/>
    <col min="12" max="12" width="7.85546875" style="1" customWidth="1"/>
    <col min="13" max="13" width="7.42578125" style="1" customWidth="1"/>
    <col min="14" max="14" width="4.85546875" style="1" customWidth="1"/>
    <col min="15" max="15" width="5.85546875" style="1" customWidth="1"/>
    <col min="16" max="16" width="1" style="1" customWidth="1"/>
    <col min="17" max="18" width="7.7109375" style="1" customWidth="1"/>
    <col min="19" max="19" width="1" style="1" customWidth="1"/>
    <col min="20" max="20" width="7.5703125" style="1" customWidth="1"/>
    <col min="21" max="21" width="8.140625" style="1" customWidth="1"/>
    <col min="22" max="22" width="8" style="1" customWidth="1"/>
    <col min="23" max="23" width="9.140625" style="1"/>
    <col min="24" max="25" width="9.7109375" style="1" customWidth="1"/>
    <col min="26" max="26" width="6.7109375" style="1" customWidth="1"/>
    <col min="27" max="16384" width="9.140625" style="1"/>
  </cols>
  <sheetData>
    <row r="1" spans="2:29" ht="15.75" x14ac:dyDescent="0.25">
      <c r="B1" s="271" t="s">
        <v>401</v>
      </c>
      <c r="C1" s="272"/>
      <c r="D1" s="272"/>
      <c r="E1" s="272"/>
      <c r="F1" s="272"/>
      <c r="G1" s="272"/>
      <c r="H1" s="272"/>
      <c r="I1" s="272"/>
      <c r="J1" s="272"/>
      <c r="K1" s="272"/>
      <c r="L1" s="272"/>
      <c r="M1" s="272"/>
      <c r="N1" s="272"/>
      <c r="O1" s="273"/>
      <c r="Q1" s="160" t="s">
        <v>74</v>
      </c>
      <c r="R1" s="161"/>
      <c r="S1" s="23"/>
      <c r="T1" s="195" t="s">
        <v>64</v>
      </c>
      <c r="U1" s="196"/>
      <c r="V1" s="196"/>
      <c r="W1" s="196"/>
      <c r="X1" s="196"/>
      <c r="Y1" s="196"/>
      <c r="Z1" s="197"/>
      <c r="AA1" s="181" t="s">
        <v>65</v>
      </c>
      <c r="AB1" s="182"/>
      <c r="AC1" s="183"/>
    </row>
    <row r="2" spans="2:29" ht="12.75" customHeight="1" x14ac:dyDescent="0.2">
      <c r="B2" s="198" t="s">
        <v>0</v>
      </c>
      <c r="C2" s="199"/>
      <c r="D2" s="193" t="s">
        <v>1</v>
      </c>
      <c r="E2" s="194"/>
      <c r="F2" s="184" t="s">
        <v>63</v>
      </c>
      <c r="G2" s="184" t="s">
        <v>6</v>
      </c>
      <c r="H2" s="184" t="s">
        <v>7</v>
      </c>
      <c r="I2" s="184" t="s">
        <v>10</v>
      </c>
      <c r="J2" s="186" t="s">
        <v>71</v>
      </c>
      <c r="K2" s="186"/>
      <c r="L2" s="189" t="s">
        <v>2</v>
      </c>
      <c r="M2" s="202" t="s">
        <v>3</v>
      </c>
      <c r="N2" s="204" t="s">
        <v>4</v>
      </c>
      <c r="O2" s="205"/>
      <c r="P2" s="23"/>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
      <c r="B3" s="200"/>
      <c r="C3" s="201"/>
      <c r="D3" s="4" t="s">
        <v>76</v>
      </c>
      <c r="E3" s="4" t="s">
        <v>77</v>
      </c>
      <c r="F3" s="185"/>
      <c r="G3" s="185"/>
      <c r="H3" s="185"/>
      <c r="I3" s="185"/>
      <c r="J3" s="29" t="s">
        <v>66</v>
      </c>
      <c r="K3" s="30" t="s">
        <v>67</v>
      </c>
      <c r="L3" s="190"/>
      <c r="M3" s="203"/>
      <c r="N3" s="206"/>
      <c r="O3" s="207"/>
      <c r="P3" s="23"/>
      <c r="Q3" s="190"/>
      <c r="R3" s="203"/>
      <c r="S3" s="28"/>
      <c r="T3" s="188"/>
      <c r="U3" s="188"/>
      <c r="V3" s="188"/>
      <c r="W3" s="188"/>
      <c r="X3" s="188"/>
      <c r="Y3" s="188"/>
      <c r="Z3" s="188"/>
      <c r="AA3" s="180"/>
      <c r="AB3" s="180"/>
      <c r="AC3" s="180"/>
    </row>
    <row r="4" spans="2:29" x14ac:dyDescent="0.2">
      <c r="B4" s="156" t="s">
        <v>73</v>
      </c>
      <c r="C4" s="157"/>
      <c r="D4" s="14" t="s">
        <v>12</v>
      </c>
      <c r="E4" s="14" t="s">
        <v>12</v>
      </c>
      <c r="F4" s="14">
        <v>1</v>
      </c>
      <c r="G4" s="14" t="s">
        <v>51</v>
      </c>
      <c r="H4" s="14"/>
      <c r="I4" s="14"/>
      <c r="J4" s="14"/>
      <c r="K4" s="14"/>
      <c r="L4" s="6">
        <v>1</v>
      </c>
      <c r="M4" s="10">
        <f>AC4</f>
        <v>0</v>
      </c>
      <c r="N4" s="222">
        <v>1</v>
      </c>
      <c r="O4" s="223"/>
      <c r="P4" s="23"/>
      <c r="Q4" s="18">
        <v>1</v>
      </c>
      <c r="R4" s="31">
        <f>Q4*M4</f>
        <v>0</v>
      </c>
      <c r="S4" s="28"/>
      <c r="T4" s="7">
        <v>0</v>
      </c>
      <c r="U4" s="7"/>
      <c r="V4" s="7"/>
      <c r="W4" s="7"/>
      <c r="X4" s="7"/>
      <c r="Y4" s="7"/>
      <c r="Z4" s="25">
        <f>SUM(T4:Y4)</f>
        <v>0</v>
      </c>
      <c r="AA4" s="8">
        <f>Z4*L4</f>
        <v>0</v>
      </c>
      <c r="AB4" s="8">
        <v>0</v>
      </c>
      <c r="AC4" s="8">
        <f>AA4+AB4</f>
        <v>0</v>
      </c>
    </row>
    <row r="5" spans="2:29" x14ac:dyDescent="0.2">
      <c r="B5" s="156" t="s">
        <v>79</v>
      </c>
      <c r="C5" s="157"/>
      <c r="D5" s="14" t="s">
        <v>12</v>
      </c>
      <c r="E5" s="14" t="s">
        <v>12</v>
      </c>
      <c r="F5" s="14">
        <v>1</v>
      </c>
      <c r="G5" s="14" t="s">
        <v>51</v>
      </c>
      <c r="H5" s="14"/>
      <c r="I5" s="14"/>
      <c r="J5" s="14"/>
      <c r="K5" s="14"/>
      <c r="L5" s="6">
        <v>1</v>
      </c>
      <c r="M5" s="10">
        <f t="shared" ref="M5:M6" si="0">AC5</f>
        <v>20</v>
      </c>
      <c r="N5" s="222" t="s">
        <v>13</v>
      </c>
      <c r="O5" s="223"/>
      <c r="P5" s="23"/>
      <c r="Q5" s="18"/>
      <c r="R5" s="31">
        <f t="shared" ref="R5:R6" si="1">Q5*M5</f>
        <v>0</v>
      </c>
      <c r="S5" s="23"/>
      <c r="T5" s="12">
        <v>20</v>
      </c>
      <c r="U5" s="12"/>
      <c r="V5" s="12"/>
      <c r="W5" s="12"/>
      <c r="X5" s="12"/>
      <c r="Y5" s="12"/>
      <c r="Z5" s="25">
        <f t="shared" ref="Z5" si="2">SUM(T5:Y5)</f>
        <v>20</v>
      </c>
      <c r="AA5" s="8">
        <f t="shared" ref="AA5:AA6" si="3">Z5*L5</f>
        <v>20</v>
      </c>
      <c r="AB5" s="8">
        <v>0</v>
      </c>
      <c r="AC5" s="8">
        <f t="shared" ref="AC5:AC6" si="4">AA5+AB5</f>
        <v>20</v>
      </c>
    </row>
    <row r="6" spans="2:29" x14ac:dyDescent="0.2">
      <c r="B6" s="156" t="s">
        <v>403</v>
      </c>
      <c r="C6" s="157"/>
      <c r="D6" s="14" t="s">
        <v>50</v>
      </c>
      <c r="E6" s="14" t="s">
        <v>50</v>
      </c>
      <c r="F6" s="14">
        <v>1</v>
      </c>
      <c r="G6" s="14" t="s">
        <v>20</v>
      </c>
      <c r="H6" s="14" t="s">
        <v>36</v>
      </c>
      <c r="I6" s="14"/>
      <c r="J6" s="14"/>
      <c r="K6" s="32"/>
      <c r="L6" s="16">
        <v>1</v>
      </c>
      <c r="M6" s="10">
        <f t="shared" si="0"/>
        <v>50</v>
      </c>
      <c r="N6" s="274" t="s">
        <v>21</v>
      </c>
      <c r="O6" s="275"/>
      <c r="P6" s="23"/>
      <c r="Q6" s="18"/>
      <c r="R6" s="31">
        <f t="shared" si="1"/>
        <v>0</v>
      </c>
      <c r="S6" s="23"/>
      <c r="T6" s="12">
        <v>50</v>
      </c>
      <c r="U6" s="12"/>
      <c r="V6" s="2"/>
      <c r="W6" s="12"/>
      <c r="X6" s="2"/>
      <c r="Y6" s="2"/>
      <c r="Z6" s="13">
        <f t="shared" ref="Z6" si="5">SUM(T6:X6)</f>
        <v>50</v>
      </c>
      <c r="AA6" s="8">
        <f t="shared" si="3"/>
        <v>50</v>
      </c>
      <c r="AB6" s="8">
        <v>0</v>
      </c>
      <c r="AC6" s="8">
        <f t="shared" si="4"/>
        <v>50</v>
      </c>
    </row>
    <row r="7" spans="2:29" ht="13.5" customHeight="1" x14ac:dyDescent="0.2">
      <c r="B7" s="233" t="s">
        <v>82</v>
      </c>
      <c r="C7" s="234"/>
      <c r="D7" s="234"/>
      <c r="E7" s="234"/>
      <c r="F7" s="234"/>
      <c r="G7" s="234"/>
      <c r="H7" s="234"/>
      <c r="I7" s="234"/>
      <c r="J7" s="234"/>
      <c r="K7" s="234"/>
      <c r="L7" s="234"/>
      <c r="M7" s="234"/>
      <c r="N7" s="234"/>
      <c r="O7" s="235"/>
      <c r="P7" s="23"/>
      <c r="Q7" s="23"/>
      <c r="R7" s="23"/>
      <c r="S7" s="23"/>
      <c r="T7" s="72"/>
      <c r="U7" s="72"/>
      <c r="V7" s="72"/>
      <c r="W7" s="72"/>
      <c r="X7" s="72"/>
      <c r="Y7" s="72"/>
      <c r="Z7" s="72"/>
      <c r="AA7" s="71"/>
      <c r="AB7" s="71"/>
      <c r="AC7" s="71"/>
    </row>
    <row r="8" spans="2:29" x14ac:dyDescent="0.2">
      <c r="B8" s="264" t="s">
        <v>404</v>
      </c>
      <c r="C8" s="265"/>
      <c r="D8" s="218" t="s">
        <v>22</v>
      </c>
      <c r="E8" s="218" t="s">
        <v>22</v>
      </c>
      <c r="F8" s="218">
        <v>1</v>
      </c>
      <c r="G8" s="18" t="s">
        <v>14</v>
      </c>
      <c r="H8" s="218" t="s">
        <v>15</v>
      </c>
      <c r="I8" s="18"/>
      <c r="J8" s="18"/>
      <c r="K8" s="18"/>
      <c r="L8" s="18">
        <v>4</v>
      </c>
      <c r="M8" s="10">
        <f t="shared" ref="M8:M12" si="6">AC8</f>
        <v>80</v>
      </c>
      <c r="N8" s="294" t="s">
        <v>16</v>
      </c>
      <c r="O8" s="215"/>
      <c r="Q8" s="18"/>
      <c r="R8" s="31">
        <f t="shared" ref="R8:R12" si="7">Q8*M8</f>
        <v>0</v>
      </c>
      <c r="T8" s="69">
        <v>10</v>
      </c>
      <c r="U8" s="69">
        <v>5</v>
      </c>
      <c r="V8" s="69">
        <v>5</v>
      </c>
      <c r="W8" s="69"/>
      <c r="X8" s="69"/>
      <c r="Y8" s="69"/>
      <c r="Z8" s="25">
        <f t="shared" ref="Z8:Z12" si="8">SUM(T8:Y8)</f>
        <v>20</v>
      </c>
      <c r="AA8" s="8">
        <f t="shared" ref="AA8:AA12" si="9">Z8*L8</f>
        <v>80</v>
      </c>
      <c r="AB8" s="8">
        <v>0</v>
      </c>
      <c r="AC8" s="8">
        <f t="shared" ref="AC8:AC12" si="10">AA8+AB8</f>
        <v>80</v>
      </c>
    </row>
    <row r="9" spans="2:29" x14ac:dyDescent="0.2">
      <c r="B9" s="266"/>
      <c r="C9" s="267"/>
      <c r="D9" s="219"/>
      <c r="E9" s="219"/>
      <c r="F9" s="219"/>
      <c r="G9" s="11" t="s">
        <v>34</v>
      </c>
      <c r="H9" s="219"/>
      <c r="I9" s="18"/>
      <c r="J9" s="18"/>
      <c r="K9" s="18"/>
      <c r="L9" s="18">
        <v>4</v>
      </c>
      <c r="M9" s="10">
        <f t="shared" si="6"/>
        <v>100</v>
      </c>
      <c r="N9" s="220"/>
      <c r="O9" s="221"/>
      <c r="Q9" s="18"/>
      <c r="R9" s="31"/>
      <c r="T9" s="69">
        <v>10</v>
      </c>
      <c r="U9" s="69">
        <v>10</v>
      </c>
      <c r="V9" s="69">
        <v>5</v>
      </c>
      <c r="W9" s="69"/>
      <c r="X9" s="69"/>
      <c r="Y9" s="69"/>
      <c r="Z9" s="25">
        <f t="shared" ref="Z9:Z10" si="11">SUM(T9:Y9)</f>
        <v>25</v>
      </c>
      <c r="AA9" s="8">
        <f t="shared" ref="AA9:AA10" si="12">Z9*L9</f>
        <v>100</v>
      </c>
      <c r="AB9" s="8">
        <v>0</v>
      </c>
      <c r="AC9" s="8">
        <f t="shared" si="10"/>
        <v>100</v>
      </c>
    </row>
    <row r="10" spans="2:29" x14ac:dyDescent="0.2">
      <c r="B10" s="139" t="s">
        <v>405</v>
      </c>
      <c r="C10" s="141"/>
      <c r="D10" s="34" t="s">
        <v>32</v>
      </c>
      <c r="E10" s="34" t="s">
        <v>32</v>
      </c>
      <c r="F10" s="34">
        <v>1</v>
      </c>
      <c r="G10" s="34" t="s">
        <v>20</v>
      </c>
      <c r="H10" s="18" t="s">
        <v>18</v>
      </c>
      <c r="I10" s="34"/>
      <c r="J10" s="52" t="s">
        <v>150</v>
      </c>
      <c r="K10" s="34"/>
      <c r="L10" s="18">
        <v>6</v>
      </c>
      <c r="M10" s="10">
        <f t="shared" si="6"/>
        <v>60</v>
      </c>
      <c r="N10" s="310" t="s">
        <v>412</v>
      </c>
      <c r="O10" s="215"/>
      <c r="Q10" s="18"/>
      <c r="R10" s="31"/>
      <c r="T10" s="69">
        <v>5</v>
      </c>
      <c r="U10" s="69">
        <v>2</v>
      </c>
      <c r="V10" s="69"/>
      <c r="W10" s="69"/>
      <c r="X10" s="69">
        <v>3</v>
      </c>
      <c r="Y10" s="69"/>
      <c r="Z10" s="25">
        <f t="shared" si="11"/>
        <v>10</v>
      </c>
      <c r="AA10" s="8">
        <f t="shared" si="12"/>
        <v>60</v>
      </c>
      <c r="AB10" s="8">
        <v>0</v>
      </c>
      <c r="AC10" s="8">
        <f t="shared" si="10"/>
        <v>60</v>
      </c>
    </row>
    <row r="11" spans="2:29" ht="25.5" x14ac:dyDescent="0.2">
      <c r="B11" s="212" t="s">
        <v>406</v>
      </c>
      <c r="C11" s="213"/>
      <c r="D11" s="34" t="s">
        <v>32</v>
      </c>
      <c r="E11" s="34" t="s">
        <v>32</v>
      </c>
      <c r="F11" s="40">
        <v>1</v>
      </c>
      <c r="G11" s="34" t="s">
        <v>20</v>
      </c>
      <c r="H11" s="18" t="s">
        <v>18</v>
      </c>
      <c r="I11" s="34"/>
      <c r="J11" s="52" t="s">
        <v>150</v>
      </c>
      <c r="K11" s="40" t="s">
        <v>113</v>
      </c>
      <c r="L11" s="34">
        <v>6</v>
      </c>
      <c r="M11" s="10">
        <f t="shared" si="6"/>
        <v>78</v>
      </c>
      <c r="N11" s="294" t="s">
        <v>19</v>
      </c>
      <c r="O11" s="215"/>
      <c r="Q11" s="18"/>
      <c r="R11" s="31">
        <f t="shared" si="7"/>
        <v>0</v>
      </c>
      <c r="T11" s="13">
        <v>5</v>
      </c>
      <c r="U11" s="13">
        <v>2</v>
      </c>
      <c r="V11" s="13"/>
      <c r="W11" s="13"/>
      <c r="X11" s="13">
        <v>3</v>
      </c>
      <c r="Y11" s="13">
        <v>3</v>
      </c>
      <c r="Z11" s="25">
        <f t="shared" si="8"/>
        <v>13</v>
      </c>
      <c r="AA11" s="8">
        <f t="shared" si="9"/>
        <v>78</v>
      </c>
      <c r="AB11" s="8">
        <v>0</v>
      </c>
      <c r="AC11" s="8">
        <f t="shared" si="10"/>
        <v>78</v>
      </c>
    </row>
    <row r="12" spans="2:29" ht="15" customHeight="1" x14ac:dyDescent="0.2">
      <c r="B12" s="139" t="s">
        <v>407</v>
      </c>
      <c r="C12" s="141"/>
      <c r="D12" s="18" t="s">
        <v>24</v>
      </c>
      <c r="E12" s="18" t="s">
        <v>24</v>
      </c>
      <c r="F12" s="18">
        <v>1</v>
      </c>
      <c r="G12" s="18" t="s">
        <v>51</v>
      </c>
      <c r="H12" s="18" t="s">
        <v>18</v>
      </c>
      <c r="I12" s="18" t="s">
        <v>35</v>
      </c>
      <c r="J12" s="22"/>
      <c r="K12" s="18"/>
      <c r="L12" s="18">
        <v>4</v>
      </c>
      <c r="M12" s="10">
        <f t="shared" si="6"/>
        <v>32</v>
      </c>
      <c r="N12" s="250" t="s">
        <v>42</v>
      </c>
      <c r="O12" s="251"/>
      <c r="Q12" s="18"/>
      <c r="R12" s="31">
        <f t="shared" si="7"/>
        <v>0</v>
      </c>
      <c r="T12" s="13">
        <v>5</v>
      </c>
      <c r="U12" s="13"/>
      <c r="V12" s="13"/>
      <c r="W12" s="13">
        <v>3</v>
      </c>
      <c r="X12" s="13"/>
      <c r="Y12" s="13"/>
      <c r="Z12" s="25">
        <f t="shared" si="8"/>
        <v>8</v>
      </c>
      <c r="AA12" s="8">
        <f t="shared" si="9"/>
        <v>32</v>
      </c>
      <c r="AB12" s="8">
        <v>0</v>
      </c>
      <c r="AC12" s="8">
        <f t="shared" si="10"/>
        <v>32</v>
      </c>
    </row>
    <row r="13" spans="2:29" ht="14.25" customHeight="1" x14ac:dyDescent="0.2">
      <c r="B13" s="259" t="s">
        <v>83</v>
      </c>
      <c r="C13" s="260"/>
      <c r="D13" s="260"/>
      <c r="E13" s="260"/>
      <c r="F13" s="260"/>
      <c r="G13" s="260"/>
      <c r="H13" s="260"/>
      <c r="I13" s="260"/>
      <c r="J13" s="260"/>
      <c r="K13" s="260"/>
      <c r="L13" s="260"/>
      <c r="M13" s="260"/>
      <c r="N13" s="260"/>
      <c r="O13" s="261"/>
      <c r="T13" s="72"/>
      <c r="U13" s="72"/>
      <c r="V13" s="72"/>
      <c r="W13" s="72"/>
      <c r="X13" s="72"/>
      <c r="Y13" s="72"/>
      <c r="Z13" s="72"/>
      <c r="AA13" s="71"/>
      <c r="AB13" s="71"/>
      <c r="AC13" s="71"/>
    </row>
    <row r="14" spans="2:29" x14ac:dyDescent="0.2">
      <c r="B14" s="165" t="s">
        <v>414</v>
      </c>
      <c r="C14" s="166"/>
      <c r="D14" s="34" t="s">
        <v>57</v>
      </c>
      <c r="E14" s="34" t="s">
        <v>57</v>
      </c>
      <c r="F14" s="18">
        <v>6</v>
      </c>
      <c r="G14" s="18" t="s">
        <v>34</v>
      </c>
      <c r="H14" s="18"/>
      <c r="I14" s="18"/>
      <c r="J14" s="42" t="s">
        <v>220</v>
      </c>
      <c r="K14" s="18" t="s">
        <v>54</v>
      </c>
      <c r="L14" s="18">
        <v>1</v>
      </c>
      <c r="M14" s="10">
        <f t="shared" ref="M14:M21" si="13">AC14</f>
        <v>180</v>
      </c>
      <c r="N14" s="214" t="s">
        <v>21</v>
      </c>
      <c r="O14" s="236"/>
      <c r="Q14" s="18"/>
      <c r="R14" s="31">
        <f t="shared" ref="R14:R21" si="14">Q14*M14</f>
        <v>0</v>
      </c>
      <c r="T14" s="13">
        <v>140</v>
      </c>
      <c r="U14" s="13"/>
      <c r="V14" s="13"/>
      <c r="W14" s="13"/>
      <c r="X14" s="13">
        <v>20</v>
      </c>
      <c r="Y14" s="13">
        <v>20</v>
      </c>
      <c r="Z14" s="25">
        <f t="shared" ref="Z14:Z21" si="15">SUM(T14:Y14)</f>
        <v>180</v>
      </c>
      <c r="AA14" s="8">
        <f t="shared" ref="AA14:AA21" si="16">Z14*L14</f>
        <v>180</v>
      </c>
      <c r="AB14" s="8">
        <v>0</v>
      </c>
      <c r="AC14" s="8">
        <f t="shared" ref="AC14:AC21" si="17">AA14+AB14</f>
        <v>180</v>
      </c>
    </row>
    <row r="15" spans="2:29" x14ac:dyDescent="0.2">
      <c r="B15" s="156" t="s">
        <v>411</v>
      </c>
      <c r="C15" s="157"/>
      <c r="D15" s="18" t="s">
        <v>55</v>
      </c>
      <c r="E15" s="18" t="s">
        <v>57</v>
      </c>
      <c r="F15" s="18">
        <v>6</v>
      </c>
      <c r="G15" s="18" t="s">
        <v>34</v>
      </c>
      <c r="H15" s="18"/>
      <c r="I15" s="18"/>
      <c r="J15" s="18" t="s">
        <v>86</v>
      </c>
      <c r="K15" s="18" t="s">
        <v>317</v>
      </c>
      <c r="L15" s="18">
        <v>1</v>
      </c>
      <c r="M15" s="10">
        <f t="shared" si="13"/>
        <v>230</v>
      </c>
      <c r="N15" s="319"/>
      <c r="O15" s="237"/>
      <c r="Q15" s="18"/>
      <c r="R15" s="31">
        <f t="shared" si="14"/>
        <v>0</v>
      </c>
      <c r="T15" s="13">
        <v>160</v>
      </c>
      <c r="U15" s="13"/>
      <c r="V15" s="13"/>
      <c r="W15" s="13"/>
      <c r="X15" s="13">
        <v>50</v>
      </c>
      <c r="Y15" s="13">
        <v>20</v>
      </c>
      <c r="Z15" s="25">
        <f t="shared" si="15"/>
        <v>230</v>
      </c>
      <c r="AA15" s="8">
        <f t="shared" si="16"/>
        <v>230</v>
      </c>
      <c r="AB15" s="8">
        <v>0</v>
      </c>
      <c r="AC15" s="8">
        <f t="shared" si="17"/>
        <v>230</v>
      </c>
    </row>
    <row r="16" spans="2:29" x14ac:dyDescent="0.2">
      <c r="B16" s="139" t="s">
        <v>408</v>
      </c>
      <c r="C16" s="141"/>
      <c r="D16" s="18" t="s">
        <v>49</v>
      </c>
      <c r="E16" s="42" t="s">
        <v>78</v>
      </c>
      <c r="F16" s="18">
        <v>3</v>
      </c>
      <c r="G16" s="18" t="s">
        <v>14</v>
      </c>
      <c r="H16" s="18" t="s">
        <v>18</v>
      </c>
      <c r="I16" s="18"/>
      <c r="J16" s="18"/>
      <c r="K16" s="18"/>
      <c r="L16" s="18">
        <v>1</v>
      </c>
      <c r="M16" s="10">
        <f t="shared" si="13"/>
        <v>60</v>
      </c>
      <c r="N16" s="250" t="s">
        <v>19</v>
      </c>
      <c r="O16" s="251"/>
      <c r="Q16" s="18"/>
      <c r="R16" s="31">
        <f t="shared" si="14"/>
        <v>0</v>
      </c>
      <c r="T16" s="13">
        <v>60</v>
      </c>
      <c r="U16" s="13"/>
      <c r="V16" s="13"/>
      <c r="W16" s="13"/>
      <c r="X16" s="13"/>
      <c r="Y16" s="13"/>
      <c r="Z16" s="25">
        <f t="shared" si="15"/>
        <v>60</v>
      </c>
      <c r="AA16" s="8">
        <f t="shared" si="16"/>
        <v>60</v>
      </c>
      <c r="AB16" s="8">
        <v>0</v>
      </c>
      <c r="AC16" s="8">
        <f t="shared" si="17"/>
        <v>60</v>
      </c>
    </row>
    <row r="17" spans="2:29" x14ac:dyDescent="0.2">
      <c r="B17" s="139" t="s">
        <v>410</v>
      </c>
      <c r="C17" s="141"/>
      <c r="D17" s="18" t="s">
        <v>80</v>
      </c>
      <c r="E17" s="18" t="s">
        <v>39</v>
      </c>
      <c r="F17" s="18">
        <v>3</v>
      </c>
      <c r="G17" s="18" t="s">
        <v>34</v>
      </c>
      <c r="H17" s="18"/>
      <c r="I17" s="18"/>
      <c r="J17" s="42" t="s">
        <v>317</v>
      </c>
      <c r="K17" s="18"/>
      <c r="L17" s="18">
        <v>1</v>
      </c>
      <c r="M17" s="10">
        <f t="shared" si="13"/>
        <v>100</v>
      </c>
      <c r="N17" s="252" t="s">
        <v>16</v>
      </c>
      <c r="O17" s="153"/>
      <c r="Q17" s="18"/>
      <c r="R17" s="31">
        <f t="shared" si="14"/>
        <v>0</v>
      </c>
      <c r="T17" s="13">
        <v>60</v>
      </c>
      <c r="U17" s="13">
        <v>20</v>
      </c>
      <c r="V17" s="13"/>
      <c r="W17" s="13"/>
      <c r="X17" s="13">
        <v>20</v>
      </c>
      <c r="Y17" s="13"/>
      <c r="Z17" s="25">
        <f t="shared" si="15"/>
        <v>100</v>
      </c>
      <c r="AA17" s="8">
        <f t="shared" si="16"/>
        <v>100</v>
      </c>
      <c r="AB17" s="8">
        <v>0</v>
      </c>
      <c r="AC17" s="8">
        <f t="shared" si="17"/>
        <v>100</v>
      </c>
    </row>
    <row r="18" spans="2:29" x14ac:dyDescent="0.2">
      <c r="B18" s="212" t="s">
        <v>409</v>
      </c>
      <c r="C18" s="213"/>
      <c r="D18" s="215" t="s">
        <v>344</v>
      </c>
      <c r="E18" s="18" t="s">
        <v>17</v>
      </c>
      <c r="F18" s="42">
        <v>1</v>
      </c>
      <c r="G18" s="18" t="s">
        <v>51</v>
      </c>
      <c r="H18" s="18" t="s">
        <v>18</v>
      </c>
      <c r="I18" s="22"/>
      <c r="J18" s="21"/>
      <c r="K18" s="42"/>
      <c r="L18" s="18">
        <v>4</v>
      </c>
      <c r="M18" s="10">
        <f t="shared" si="13"/>
        <v>40</v>
      </c>
      <c r="N18" s="294" t="s">
        <v>27</v>
      </c>
      <c r="O18" s="215"/>
      <c r="Q18" s="18"/>
      <c r="R18" s="31">
        <f t="shared" si="14"/>
        <v>0</v>
      </c>
      <c r="T18" s="13">
        <v>10</v>
      </c>
      <c r="U18" s="13"/>
      <c r="V18" s="13"/>
      <c r="W18" s="13"/>
      <c r="X18" s="13"/>
      <c r="Y18" s="13"/>
      <c r="Z18" s="25">
        <f t="shared" si="15"/>
        <v>10</v>
      </c>
      <c r="AA18" s="8">
        <f t="shared" si="16"/>
        <v>40</v>
      </c>
      <c r="AB18" s="8">
        <v>0</v>
      </c>
      <c r="AC18" s="8">
        <f t="shared" si="17"/>
        <v>40</v>
      </c>
    </row>
    <row r="19" spans="2:29" x14ac:dyDescent="0.2">
      <c r="B19" s="229"/>
      <c r="C19" s="230"/>
      <c r="D19" s="221"/>
      <c r="E19" s="18" t="s">
        <v>60</v>
      </c>
      <c r="F19" s="41">
        <v>4</v>
      </c>
      <c r="G19" s="39" t="s">
        <v>51</v>
      </c>
      <c r="H19" s="53"/>
      <c r="I19" s="53"/>
      <c r="J19" s="109"/>
      <c r="K19" s="41"/>
      <c r="L19" s="18">
        <v>1</v>
      </c>
      <c r="M19" s="10">
        <f t="shared" si="13"/>
        <v>30</v>
      </c>
      <c r="N19" s="220"/>
      <c r="O19" s="221"/>
      <c r="Q19" s="18"/>
      <c r="R19" s="31">
        <f t="shared" si="14"/>
        <v>0</v>
      </c>
      <c r="T19" s="13">
        <v>30</v>
      </c>
      <c r="U19" s="13"/>
      <c r="V19" s="13"/>
      <c r="W19" s="13"/>
      <c r="X19" s="13"/>
      <c r="Y19" s="13"/>
      <c r="Z19" s="25">
        <f t="shared" si="15"/>
        <v>30</v>
      </c>
      <c r="AA19" s="8">
        <f t="shared" si="16"/>
        <v>30</v>
      </c>
      <c r="AB19" s="8">
        <v>0</v>
      </c>
      <c r="AC19" s="8">
        <f t="shared" si="17"/>
        <v>30</v>
      </c>
    </row>
    <row r="20" spans="2:29" x14ac:dyDescent="0.2">
      <c r="B20" s="291" t="s">
        <v>332</v>
      </c>
      <c r="C20" s="292"/>
      <c r="D20" s="18" t="s">
        <v>344</v>
      </c>
      <c r="E20" s="18" t="s">
        <v>17</v>
      </c>
      <c r="F20" s="18">
        <v>2</v>
      </c>
      <c r="G20" s="18" t="s">
        <v>51</v>
      </c>
      <c r="H20" s="18" t="s">
        <v>18</v>
      </c>
      <c r="I20" s="18"/>
      <c r="J20" s="18" t="s">
        <v>98</v>
      </c>
      <c r="K20" s="18"/>
      <c r="L20" s="18">
        <v>4</v>
      </c>
      <c r="M20" s="10">
        <f t="shared" si="13"/>
        <v>52</v>
      </c>
      <c r="N20" s="250" t="s">
        <v>16</v>
      </c>
      <c r="O20" s="251"/>
      <c r="Q20" s="18"/>
      <c r="R20" s="31">
        <f t="shared" si="14"/>
        <v>0</v>
      </c>
      <c r="T20" s="13">
        <v>10</v>
      </c>
      <c r="U20" s="13"/>
      <c r="V20" s="13"/>
      <c r="W20" s="13"/>
      <c r="X20" s="13">
        <v>3</v>
      </c>
      <c r="Y20" s="13"/>
      <c r="Z20" s="25">
        <f t="shared" si="15"/>
        <v>13</v>
      </c>
      <c r="AA20" s="8">
        <f t="shared" si="16"/>
        <v>52</v>
      </c>
      <c r="AB20" s="8">
        <v>0</v>
      </c>
      <c r="AC20" s="8">
        <f t="shared" si="17"/>
        <v>52</v>
      </c>
    </row>
    <row r="21" spans="2:29" ht="12.75" customHeight="1" thickBot="1" x14ac:dyDescent="0.25">
      <c r="B21" s="139" t="s">
        <v>416</v>
      </c>
      <c r="C21" s="141"/>
      <c r="D21" s="18" t="s">
        <v>91</v>
      </c>
      <c r="E21" s="18" t="s">
        <v>61</v>
      </c>
      <c r="F21" s="42">
        <v>1</v>
      </c>
      <c r="G21" s="18"/>
      <c r="H21" s="18"/>
      <c r="I21" s="22"/>
      <c r="J21" s="21"/>
      <c r="K21" s="42"/>
      <c r="L21" s="18">
        <v>1</v>
      </c>
      <c r="M21" s="10">
        <f t="shared" si="13"/>
        <v>20</v>
      </c>
      <c r="N21" s="250" t="s">
        <v>19</v>
      </c>
      <c r="O21" s="251"/>
      <c r="Q21" s="18"/>
      <c r="R21" s="31">
        <f t="shared" si="14"/>
        <v>0</v>
      </c>
      <c r="T21" s="13">
        <v>20</v>
      </c>
      <c r="U21" s="13"/>
      <c r="V21" s="13"/>
      <c r="W21" s="13"/>
      <c r="X21" s="13"/>
      <c r="Y21" s="13"/>
      <c r="Z21" s="25">
        <f t="shared" si="15"/>
        <v>20</v>
      </c>
      <c r="AA21" s="8">
        <f t="shared" si="16"/>
        <v>20</v>
      </c>
      <c r="AB21" s="8">
        <v>0</v>
      </c>
      <c r="AC21" s="8">
        <f t="shared" si="17"/>
        <v>20</v>
      </c>
    </row>
    <row r="22" spans="2:29" ht="13.5" thickBot="1" x14ac:dyDescent="0.25">
      <c r="B22" s="27"/>
      <c r="C22" s="27"/>
      <c r="D22" s="33"/>
      <c r="E22" s="33"/>
      <c r="F22" s="33"/>
      <c r="G22" s="33"/>
      <c r="H22" s="33"/>
      <c r="I22" s="33"/>
      <c r="J22" s="64"/>
      <c r="K22" s="64"/>
      <c r="L22" s="33"/>
      <c r="M22" s="46"/>
      <c r="N22" s="57"/>
      <c r="O22" s="57"/>
      <c r="Q22" s="107">
        <f>SUM(Q4:Q21)</f>
        <v>1</v>
      </c>
      <c r="R22" s="106">
        <f>SUM(R4:R21)</f>
        <v>0</v>
      </c>
    </row>
    <row r="23" spans="2:29" x14ac:dyDescent="0.2">
      <c r="B23" s="143" t="s">
        <v>402</v>
      </c>
      <c r="C23" s="144"/>
      <c r="D23" s="144"/>
      <c r="E23" s="144"/>
      <c r="F23" s="144"/>
      <c r="G23" s="144"/>
      <c r="H23" s="144"/>
      <c r="I23" s="144"/>
      <c r="J23" s="144"/>
      <c r="K23" s="144"/>
      <c r="L23" s="144"/>
      <c r="M23" s="144"/>
      <c r="N23" s="144"/>
      <c r="O23" s="145"/>
    </row>
    <row r="24" spans="2:29" x14ac:dyDescent="0.2">
      <c r="B24" s="165" t="s">
        <v>414</v>
      </c>
      <c r="C24" s="166"/>
      <c r="D24" s="149" t="s">
        <v>415</v>
      </c>
      <c r="E24" s="149"/>
      <c r="F24" s="149"/>
      <c r="G24" s="149"/>
      <c r="H24" s="149"/>
      <c r="I24" s="149"/>
      <c r="J24" s="149"/>
      <c r="K24" s="149"/>
      <c r="L24" s="149"/>
      <c r="M24" s="149"/>
      <c r="N24" s="149"/>
      <c r="O24" s="149"/>
    </row>
    <row r="25" spans="2:29" x14ac:dyDescent="0.2">
      <c r="B25" s="156" t="s">
        <v>220</v>
      </c>
      <c r="C25" s="157"/>
      <c r="D25" s="149" t="s">
        <v>413</v>
      </c>
      <c r="E25" s="149"/>
      <c r="F25" s="149"/>
      <c r="G25" s="149"/>
      <c r="H25" s="149"/>
      <c r="I25" s="149"/>
      <c r="J25" s="149"/>
      <c r="K25" s="149"/>
      <c r="L25" s="149"/>
      <c r="M25" s="149"/>
      <c r="N25" s="149"/>
      <c r="O25" s="149"/>
    </row>
    <row r="26" spans="2:29" x14ac:dyDescent="0.2">
      <c r="B26" s="27"/>
      <c r="C26" s="27"/>
      <c r="D26" s="33"/>
      <c r="E26" s="33"/>
      <c r="F26" s="33"/>
      <c r="G26" s="33"/>
      <c r="H26" s="33"/>
      <c r="I26" s="33"/>
      <c r="J26" s="64"/>
      <c r="K26" s="64"/>
      <c r="L26" s="33"/>
      <c r="M26" s="46"/>
      <c r="N26" s="57"/>
      <c r="O26" s="57"/>
    </row>
    <row r="28" spans="2:29" x14ac:dyDescent="0.2">
      <c r="B28" s="137"/>
    </row>
  </sheetData>
  <mergeCells count="65">
    <mergeCell ref="AA1:AC1"/>
    <mergeCell ref="B2:C3"/>
    <mergeCell ref="D2:E2"/>
    <mergeCell ref="F2:F3"/>
    <mergeCell ref="G2:G3"/>
    <mergeCell ref="H2:H3"/>
    <mergeCell ref="I2:I3"/>
    <mergeCell ref="Q2:Q3"/>
    <mergeCell ref="R2:R3"/>
    <mergeCell ref="B1:O1"/>
    <mergeCell ref="Q1:R1"/>
    <mergeCell ref="T1:Z1"/>
    <mergeCell ref="Z2:Z3"/>
    <mergeCell ref="AA2:AA3"/>
    <mergeCell ref="AB2:AB3"/>
    <mergeCell ref="AC2:AC3"/>
    <mergeCell ref="B4:C4"/>
    <mergeCell ref="N4:O4"/>
    <mergeCell ref="T2:T3"/>
    <mergeCell ref="U2:U3"/>
    <mergeCell ref="V2:V3"/>
    <mergeCell ref="W2:W3"/>
    <mergeCell ref="X2:X3"/>
    <mergeCell ref="Y2:Y3"/>
    <mergeCell ref="J2:K2"/>
    <mergeCell ref="L2:L3"/>
    <mergeCell ref="M2:M3"/>
    <mergeCell ref="N2:O3"/>
    <mergeCell ref="B7:O7"/>
    <mergeCell ref="N11:O11"/>
    <mergeCell ref="B10:C10"/>
    <mergeCell ref="N12:O12"/>
    <mergeCell ref="B5:C5"/>
    <mergeCell ref="N5:O5"/>
    <mergeCell ref="B6:C6"/>
    <mergeCell ref="N6:O6"/>
    <mergeCell ref="H8:H9"/>
    <mergeCell ref="D24:O24"/>
    <mergeCell ref="B8:C9"/>
    <mergeCell ref="D8:D9"/>
    <mergeCell ref="F8:F9"/>
    <mergeCell ref="B17:C17"/>
    <mergeCell ref="B13:O13"/>
    <mergeCell ref="B16:C16"/>
    <mergeCell ref="N16:O16"/>
    <mergeCell ref="B15:C15"/>
    <mergeCell ref="N21:O21"/>
    <mergeCell ref="B11:C11"/>
    <mergeCell ref="B12:C12"/>
    <mergeCell ref="B25:C25"/>
    <mergeCell ref="D25:O25"/>
    <mergeCell ref="E8:E9"/>
    <mergeCell ref="D18:D19"/>
    <mergeCell ref="B18:C19"/>
    <mergeCell ref="B21:C21"/>
    <mergeCell ref="B14:C14"/>
    <mergeCell ref="N8:O9"/>
    <mergeCell ref="N10:O10"/>
    <mergeCell ref="N18:O19"/>
    <mergeCell ref="N17:O17"/>
    <mergeCell ref="N14:O15"/>
    <mergeCell ref="B20:C20"/>
    <mergeCell ref="N20:O20"/>
    <mergeCell ref="B23:O23"/>
    <mergeCell ref="B24:C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2"/>
  <sheetViews>
    <sheetView tabSelected="1" zoomScaleNormal="100" workbookViewId="0">
      <pane xSplit="1" ySplit="3" topLeftCell="B4" activePane="bottomRight" state="frozen"/>
      <selection pane="topRight" activeCell="B1" sqref="B1"/>
      <selection pane="bottomLeft" activeCell="A5" sqref="A5"/>
      <selection pane="bottomRight"/>
    </sheetView>
  </sheetViews>
  <sheetFormatPr defaultRowHeight="12.75" x14ac:dyDescent="0.25"/>
  <cols>
    <col min="1" max="1" width="2.5703125" style="23" customWidth="1"/>
    <col min="2" max="2" width="13.7109375" style="23" customWidth="1"/>
    <col min="3" max="3" width="6.5703125" style="23" customWidth="1"/>
    <col min="4" max="4" width="19.140625" style="23" customWidth="1"/>
    <col min="5" max="5" width="16.5703125" style="23" customWidth="1"/>
    <col min="6" max="6" width="8.28515625" style="23" customWidth="1"/>
    <col min="7" max="7" width="16.140625" style="33" customWidth="1"/>
    <col min="8" max="8" width="8.85546875" style="23" customWidth="1"/>
    <col min="9" max="9" width="12" style="23" customWidth="1"/>
    <col min="10" max="10" width="16.42578125" style="23" customWidth="1"/>
    <col min="11" max="11" width="10.85546875" style="23" customWidth="1"/>
    <col min="12" max="12" width="8.5703125" style="23" customWidth="1"/>
    <col min="13" max="13" width="7.85546875" style="23" customWidth="1"/>
    <col min="14" max="14" width="6.28515625" style="23" customWidth="1"/>
    <col min="15" max="15" width="5.85546875" style="23" customWidth="1"/>
    <col min="16" max="16" width="0.85546875" style="23" customWidth="1"/>
    <col min="17" max="17" width="7" style="23" customWidth="1"/>
    <col min="18" max="18" width="7.28515625" style="23" customWidth="1"/>
    <col min="19" max="19" width="0.85546875" style="23" customWidth="1"/>
    <col min="20" max="20" width="6.42578125" style="23" customWidth="1"/>
    <col min="21" max="21" width="7.5703125" style="23" customWidth="1"/>
    <col min="22" max="22" width="8" style="23" customWidth="1"/>
    <col min="23" max="23" width="8.28515625" style="23" customWidth="1"/>
    <col min="24" max="25" width="7.85546875" style="23" customWidth="1"/>
    <col min="26" max="26" width="6.7109375" style="23" customWidth="1"/>
    <col min="27" max="263" width="9.140625" style="23"/>
    <col min="264" max="264" width="1.28515625" style="23" customWidth="1"/>
    <col min="265" max="265" width="15.42578125" style="23" customWidth="1"/>
    <col min="266" max="266" width="14.5703125" style="23" customWidth="1"/>
    <col min="267" max="267" width="14.85546875" style="23" customWidth="1"/>
    <col min="268" max="268" width="15.28515625" style="23" customWidth="1"/>
    <col min="269" max="269" width="9.7109375" style="23" customWidth="1"/>
    <col min="270" max="270" width="10" style="23" customWidth="1"/>
    <col min="271" max="271" width="9.85546875" style="23" customWidth="1"/>
    <col min="272" max="272" width="8.85546875" style="23" customWidth="1"/>
    <col min="273" max="273" width="9.140625" style="23"/>
    <col min="274" max="274" width="7.28515625" style="23" customWidth="1"/>
    <col min="275" max="275" width="8.42578125" style="23" customWidth="1"/>
    <col min="276" max="276" width="2" style="23" customWidth="1"/>
    <col min="277" max="278" width="8" style="23" customWidth="1"/>
    <col min="279" max="279" width="8.42578125" style="23" customWidth="1"/>
    <col min="280" max="281" width="8.5703125" style="23" customWidth="1"/>
    <col min="282" max="519" width="9.140625" style="23"/>
    <col min="520" max="520" width="1.28515625" style="23" customWidth="1"/>
    <col min="521" max="521" width="15.42578125" style="23" customWidth="1"/>
    <col min="522" max="522" width="14.5703125" style="23" customWidth="1"/>
    <col min="523" max="523" width="14.85546875" style="23" customWidth="1"/>
    <col min="524" max="524" width="15.28515625" style="23" customWidth="1"/>
    <col min="525" max="525" width="9.7109375" style="23" customWidth="1"/>
    <col min="526" max="526" width="10" style="23" customWidth="1"/>
    <col min="527" max="527" width="9.85546875" style="23" customWidth="1"/>
    <col min="528" max="528" width="8.85546875" style="23" customWidth="1"/>
    <col min="529" max="529" width="9.140625" style="23"/>
    <col min="530" max="530" width="7.28515625" style="23" customWidth="1"/>
    <col min="531" max="531" width="8.42578125" style="23" customWidth="1"/>
    <col min="532" max="532" width="2" style="23" customWidth="1"/>
    <col min="533" max="534" width="8" style="23" customWidth="1"/>
    <col min="535" max="535" width="8.42578125" style="23" customWidth="1"/>
    <col min="536" max="537" width="8.5703125" style="23" customWidth="1"/>
    <col min="538" max="775" width="9.140625" style="23"/>
    <col min="776" max="776" width="1.28515625" style="23" customWidth="1"/>
    <col min="777" max="777" width="15.42578125" style="23" customWidth="1"/>
    <col min="778" max="778" width="14.5703125" style="23" customWidth="1"/>
    <col min="779" max="779" width="14.85546875" style="23" customWidth="1"/>
    <col min="780" max="780" width="15.28515625" style="23" customWidth="1"/>
    <col min="781" max="781" width="9.7109375" style="23" customWidth="1"/>
    <col min="782" max="782" width="10" style="23" customWidth="1"/>
    <col min="783" max="783" width="9.85546875" style="23" customWidth="1"/>
    <col min="784" max="784" width="8.85546875" style="23" customWidth="1"/>
    <col min="785" max="785" width="9.140625" style="23"/>
    <col min="786" max="786" width="7.28515625" style="23" customWidth="1"/>
    <col min="787" max="787" width="8.42578125" style="23" customWidth="1"/>
    <col min="788" max="788" width="2" style="23" customWidth="1"/>
    <col min="789" max="790" width="8" style="23" customWidth="1"/>
    <col min="791" max="791" width="8.42578125" style="23" customWidth="1"/>
    <col min="792" max="793" width="8.5703125" style="23" customWidth="1"/>
    <col min="794" max="1031" width="9.140625" style="23"/>
    <col min="1032" max="1032" width="1.28515625" style="23" customWidth="1"/>
    <col min="1033" max="1033" width="15.42578125" style="23" customWidth="1"/>
    <col min="1034" max="1034" width="14.5703125" style="23" customWidth="1"/>
    <col min="1035" max="1035" width="14.85546875" style="23" customWidth="1"/>
    <col min="1036" max="1036" width="15.28515625" style="23" customWidth="1"/>
    <col min="1037" max="1037" width="9.7109375" style="23" customWidth="1"/>
    <col min="1038" max="1038" width="10" style="23" customWidth="1"/>
    <col min="1039" max="1039" width="9.85546875" style="23" customWidth="1"/>
    <col min="1040" max="1040" width="8.85546875" style="23" customWidth="1"/>
    <col min="1041" max="1041" width="9.140625" style="23"/>
    <col min="1042" max="1042" width="7.28515625" style="23" customWidth="1"/>
    <col min="1043" max="1043" width="8.42578125" style="23" customWidth="1"/>
    <col min="1044" max="1044" width="2" style="23" customWidth="1"/>
    <col min="1045" max="1046" width="8" style="23" customWidth="1"/>
    <col min="1047" max="1047" width="8.42578125" style="23" customWidth="1"/>
    <col min="1048" max="1049" width="8.5703125" style="23" customWidth="1"/>
    <col min="1050" max="1287" width="9.140625" style="23"/>
    <col min="1288" max="1288" width="1.28515625" style="23" customWidth="1"/>
    <col min="1289" max="1289" width="15.42578125" style="23" customWidth="1"/>
    <col min="1290" max="1290" width="14.5703125" style="23" customWidth="1"/>
    <col min="1291" max="1291" width="14.85546875" style="23" customWidth="1"/>
    <col min="1292" max="1292" width="15.28515625" style="23" customWidth="1"/>
    <col min="1293" max="1293" width="9.7109375" style="23" customWidth="1"/>
    <col min="1294" max="1294" width="10" style="23" customWidth="1"/>
    <col min="1295" max="1295" width="9.85546875" style="23" customWidth="1"/>
    <col min="1296" max="1296" width="8.85546875" style="23" customWidth="1"/>
    <col min="1297" max="1297" width="9.140625" style="23"/>
    <col min="1298" max="1298" width="7.28515625" style="23" customWidth="1"/>
    <col min="1299" max="1299" width="8.42578125" style="23" customWidth="1"/>
    <col min="1300" max="1300" width="2" style="23" customWidth="1"/>
    <col min="1301" max="1302" width="8" style="23" customWidth="1"/>
    <col min="1303" max="1303" width="8.42578125" style="23" customWidth="1"/>
    <col min="1304" max="1305" width="8.5703125" style="23" customWidth="1"/>
    <col min="1306" max="1543" width="9.140625" style="23"/>
    <col min="1544" max="1544" width="1.28515625" style="23" customWidth="1"/>
    <col min="1545" max="1545" width="15.42578125" style="23" customWidth="1"/>
    <col min="1546" max="1546" width="14.5703125" style="23" customWidth="1"/>
    <col min="1547" max="1547" width="14.85546875" style="23" customWidth="1"/>
    <col min="1548" max="1548" width="15.28515625" style="23" customWidth="1"/>
    <col min="1549" max="1549" width="9.7109375" style="23" customWidth="1"/>
    <col min="1550" max="1550" width="10" style="23" customWidth="1"/>
    <col min="1551" max="1551" width="9.85546875" style="23" customWidth="1"/>
    <col min="1552" max="1552" width="8.85546875" style="23" customWidth="1"/>
    <col min="1553" max="1553" width="9.140625" style="23"/>
    <col min="1554" max="1554" width="7.28515625" style="23" customWidth="1"/>
    <col min="1555" max="1555" width="8.42578125" style="23" customWidth="1"/>
    <col min="1556" max="1556" width="2" style="23" customWidth="1"/>
    <col min="1557" max="1558" width="8" style="23" customWidth="1"/>
    <col min="1559" max="1559" width="8.42578125" style="23" customWidth="1"/>
    <col min="1560" max="1561" width="8.5703125" style="23" customWidth="1"/>
    <col min="1562" max="1799" width="9.140625" style="23"/>
    <col min="1800" max="1800" width="1.28515625" style="23" customWidth="1"/>
    <col min="1801" max="1801" width="15.42578125" style="23" customWidth="1"/>
    <col min="1802" max="1802" width="14.5703125" style="23" customWidth="1"/>
    <col min="1803" max="1803" width="14.85546875" style="23" customWidth="1"/>
    <col min="1804" max="1804" width="15.28515625" style="23" customWidth="1"/>
    <col min="1805" max="1805" width="9.7109375" style="23" customWidth="1"/>
    <col min="1806" max="1806" width="10" style="23" customWidth="1"/>
    <col min="1807" max="1807" width="9.85546875" style="23" customWidth="1"/>
    <col min="1808" max="1808" width="8.85546875" style="23" customWidth="1"/>
    <col min="1809" max="1809" width="9.140625" style="23"/>
    <col min="1810" max="1810" width="7.28515625" style="23" customWidth="1"/>
    <col min="1811" max="1811" width="8.42578125" style="23" customWidth="1"/>
    <col min="1812" max="1812" width="2" style="23" customWidth="1"/>
    <col min="1813" max="1814" width="8" style="23" customWidth="1"/>
    <col min="1815" max="1815" width="8.42578125" style="23" customWidth="1"/>
    <col min="1816" max="1817" width="8.5703125" style="23" customWidth="1"/>
    <col min="1818" max="2055" width="9.140625" style="23"/>
    <col min="2056" max="2056" width="1.28515625" style="23" customWidth="1"/>
    <col min="2057" max="2057" width="15.42578125" style="23" customWidth="1"/>
    <col min="2058" max="2058" width="14.5703125" style="23" customWidth="1"/>
    <col min="2059" max="2059" width="14.85546875" style="23" customWidth="1"/>
    <col min="2060" max="2060" width="15.28515625" style="23" customWidth="1"/>
    <col min="2061" max="2061" width="9.7109375" style="23" customWidth="1"/>
    <col min="2062" max="2062" width="10" style="23" customWidth="1"/>
    <col min="2063" max="2063" width="9.85546875" style="23" customWidth="1"/>
    <col min="2064" max="2064" width="8.85546875" style="23" customWidth="1"/>
    <col min="2065" max="2065" width="9.140625" style="23"/>
    <col min="2066" max="2066" width="7.28515625" style="23" customWidth="1"/>
    <col min="2067" max="2067" width="8.42578125" style="23" customWidth="1"/>
    <col min="2068" max="2068" width="2" style="23" customWidth="1"/>
    <col min="2069" max="2070" width="8" style="23" customWidth="1"/>
    <col min="2071" max="2071" width="8.42578125" style="23" customWidth="1"/>
    <col min="2072" max="2073" width="8.5703125" style="23" customWidth="1"/>
    <col min="2074" max="2311" width="9.140625" style="23"/>
    <col min="2312" max="2312" width="1.28515625" style="23" customWidth="1"/>
    <col min="2313" max="2313" width="15.42578125" style="23" customWidth="1"/>
    <col min="2314" max="2314" width="14.5703125" style="23" customWidth="1"/>
    <col min="2315" max="2315" width="14.85546875" style="23" customWidth="1"/>
    <col min="2316" max="2316" width="15.28515625" style="23" customWidth="1"/>
    <col min="2317" max="2317" width="9.7109375" style="23" customWidth="1"/>
    <col min="2318" max="2318" width="10" style="23" customWidth="1"/>
    <col min="2319" max="2319" width="9.85546875" style="23" customWidth="1"/>
    <col min="2320" max="2320" width="8.85546875" style="23" customWidth="1"/>
    <col min="2321" max="2321" width="9.140625" style="23"/>
    <col min="2322" max="2322" width="7.28515625" style="23" customWidth="1"/>
    <col min="2323" max="2323" width="8.42578125" style="23" customWidth="1"/>
    <col min="2324" max="2324" width="2" style="23" customWidth="1"/>
    <col min="2325" max="2326" width="8" style="23" customWidth="1"/>
    <col min="2327" max="2327" width="8.42578125" style="23" customWidth="1"/>
    <col min="2328" max="2329" width="8.5703125" style="23" customWidth="1"/>
    <col min="2330" max="2567" width="9.140625" style="23"/>
    <col min="2568" max="2568" width="1.28515625" style="23" customWidth="1"/>
    <col min="2569" max="2569" width="15.42578125" style="23" customWidth="1"/>
    <col min="2570" max="2570" width="14.5703125" style="23" customWidth="1"/>
    <col min="2571" max="2571" width="14.85546875" style="23" customWidth="1"/>
    <col min="2572" max="2572" width="15.28515625" style="23" customWidth="1"/>
    <col min="2573" max="2573" width="9.7109375" style="23" customWidth="1"/>
    <col min="2574" max="2574" width="10" style="23" customWidth="1"/>
    <col min="2575" max="2575" width="9.85546875" style="23" customWidth="1"/>
    <col min="2576" max="2576" width="8.85546875" style="23" customWidth="1"/>
    <col min="2577" max="2577" width="9.140625" style="23"/>
    <col min="2578" max="2578" width="7.28515625" style="23" customWidth="1"/>
    <col min="2579" max="2579" width="8.42578125" style="23" customWidth="1"/>
    <col min="2580" max="2580" width="2" style="23" customWidth="1"/>
    <col min="2581" max="2582" width="8" style="23" customWidth="1"/>
    <col min="2583" max="2583" width="8.42578125" style="23" customWidth="1"/>
    <col min="2584" max="2585" width="8.5703125" style="23" customWidth="1"/>
    <col min="2586" max="2823" width="9.140625" style="23"/>
    <col min="2824" max="2824" width="1.28515625" style="23" customWidth="1"/>
    <col min="2825" max="2825" width="15.42578125" style="23" customWidth="1"/>
    <col min="2826" max="2826" width="14.5703125" style="23" customWidth="1"/>
    <col min="2827" max="2827" width="14.85546875" style="23" customWidth="1"/>
    <col min="2828" max="2828" width="15.28515625" style="23" customWidth="1"/>
    <col min="2829" max="2829" width="9.7109375" style="23" customWidth="1"/>
    <col min="2830" max="2830" width="10" style="23" customWidth="1"/>
    <col min="2831" max="2831" width="9.85546875" style="23" customWidth="1"/>
    <col min="2832" max="2832" width="8.85546875" style="23" customWidth="1"/>
    <col min="2833" max="2833" width="9.140625" style="23"/>
    <col min="2834" max="2834" width="7.28515625" style="23" customWidth="1"/>
    <col min="2835" max="2835" width="8.42578125" style="23" customWidth="1"/>
    <col min="2836" max="2836" width="2" style="23" customWidth="1"/>
    <col min="2837" max="2838" width="8" style="23" customWidth="1"/>
    <col min="2839" max="2839" width="8.42578125" style="23" customWidth="1"/>
    <col min="2840" max="2841" width="8.5703125" style="23" customWidth="1"/>
    <col min="2842" max="3079" width="9.140625" style="23"/>
    <col min="3080" max="3080" width="1.28515625" style="23" customWidth="1"/>
    <col min="3081" max="3081" width="15.42578125" style="23" customWidth="1"/>
    <col min="3082" max="3082" width="14.5703125" style="23" customWidth="1"/>
    <col min="3083" max="3083" width="14.85546875" style="23" customWidth="1"/>
    <col min="3084" max="3084" width="15.28515625" style="23" customWidth="1"/>
    <col min="3085" max="3085" width="9.7109375" style="23" customWidth="1"/>
    <col min="3086" max="3086" width="10" style="23" customWidth="1"/>
    <col min="3087" max="3087" width="9.85546875" style="23" customWidth="1"/>
    <col min="3088" max="3088" width="8.85546875" style="23" customWidth="1"/>
    <col min="3089" max="3089" width="9.140625" style="23"/>
    <col min="3090" max="3090" width="7.28515625" style="23" customWidth="1"/>
    <col min="3091" max="3091" width="8.42578125" style="23" customWidth="1"/>
    <col min="3092" max="3092" width="2" style="23" customWidth="1"/>
    <col min="3093" max="3094" width="8" style="23" customWidth="1"/>
    <col min="3095" max="3095" width="8.42578125" style="23" customWidth="1"/>
    <col min="3096" max="3097" width="8.5703125" style="23" customWidth="1"/>
    <col min="3098" max="3335" width="9.140625" style="23"/>
    <col min="3336" max="3336" width="1.28515625" style="23" customWidth="1"/>
    <col min="3337" max="3337" width="15.42578125" style="23" customWidth="1"/>
    <col min="3338" max="3338" width="14.5703125" style="23" customWidth="1"/>
    <col min="3339" max="3339" width="14.85546875" style="23" customWidth="1"/>
    <col min="3340" max="3340" width="15.28515625" style="23" customWidth="1"/>
    <col min="3341" max="3341" width="9.7109375" style="23" customWidth="1"/>
    <col min="3342" max="3342" width="10" style="23" customWidth="1"/>
    <col min="3343" max="3343" width="9.85546875" style="23" customWidth="1"/>
    <col min="3344" max="3344" width="8.85546875" style="23" customWidth="1"/>
    <col min="3345" max="3345" width="9.140625" style="23"/>
    <col min="3346" max="3346" width="7.28515625" style="23" customWidth="1"/>
    <col min="3347" max="3347" width="8.42578125" style="23" customWidth="1"/>
    <col min="3348" max="3348" width="2" style="23" customWidth="1"/>
    <col min="3349" max="3350" width="8" style="23" customWidth="1"/>
    <col min="3351" max="3351" width="8.42578125" style="23" customWidth="1"/>
    <col min="3352" max="3353" width="8.5703125" style="23" customWidth="1"/>
    <col min="3354" max="3591" width="9.140625" style="23"/>
    <col min="3592" max="3592" width="1.28515625" style="23" customWidth="1"/>
    <col min="3593" max="3593" width="15.42578125" style="23" customWidth="1"/>
    <col min="3594" max="3594" width="14.5703125" style="23" customWidth="1"/>
    <col min="3595" max="3595" width="14.85546875" style="23" customWidth="1"/>
    <col min="3596" max="3596" width="15.28515625" style="23" customWidth="1"/>
    <col min="3597" max="3597" width="9.7109375" style="23" customWidth="1"/>
    <col min="3598" max="3598" width="10" style="23" customWidth="1"/>
    <col min="3599" max="3599" width="9.85546875" style="23" customWidth="1"/>
    <col min="3600" max="3600" width="8.85546875" style="23" customWidth="1"/>
    <col min="3601" max="3601" width="9.140625" style="23"/>
    <col min="3602" max="3602" width="7.28515625" style="23" customWidth="1"/>
    <col min="3603" max="3603" width="8.42578125" style="23" customWidth="1"/>
    <col min="3604" max="3604" width="2" style="23" customWidth="1"/>
    <col min="3605" max="3606" width="8" style="23" customWidth="1"/>
    <col min="3607" max="3607" width="8.42578125" style="23" customWidth="1"/>
    <col min="3608" max="3609" width="8.5703125" style="23" customWidth="1"/>
    <col min="3610" max="3847" width="9.140625" style="23"/>
    <col min="3848" max="3848" width="1.28515625" style="23" customWidth="1"/>
    <col min="3849" max="3849" width="15.42578125" style="23" customWidth="1"/>
    <col min="3850" max="3850" width="14.5703125" style="23" customWidth="1"/>
    <col min="3851" max="3851" width="14.85546875" style="23" customWidth="1"/>
    <col min="3852" max="3852" width="15.28515625" style="23" customWidth="1"/>
    <col min="3853" max="3853" width="9.7109375" style="23" customWidth="1"/>
    <col min="3854" max="3854" width="10" style="23" customWidth="1"/>
    <col min="3855" max="3855" width="9.85546875" style="23" customWidth="1"/>
    <col min="3856" max="3856" width="8.85546875" style="23" customWidth="1"/>
    <col min="3857" max="3857" width="9.140625" style="23"/>
    <col min="3858" max="3858" width="7.28515625" style="23" customWidth="1"/>
    <col min="3859" max="3859" width="8.42578125" style="23" customWidth="1"/>
    <col min="3860" max="3860" width="2" style="23" customWidth="1"/>
    <col min="3861" max="3862" width="8" style="23" customWidth="1"/>
    <col min="3863" max="3863" width="8.42578125" style="23" customWidth="1"/>
    <col min="3864" max="3865" width="8.5703125" style="23" customWidth="1"/>
    <col min="3866" max="4103" width="9.140625" style="23"/>
    <col min="4104" max="4104" width="1.28515625" style="23" customWidth="1"/>
    <col min="4105" max="4105" width="15.42578125" style="23" customWidth="1"/>
    <col min="4106" max="4106" width="14.5703125" style="23" customWidth="1"/>
    <col min="4107" max="4107" width="14.85546875" style="23" customWidth="1"/>
    <col min="4108" max="4108" width="15.28515625" style="23" customWidth="1"/>
    <col min="4109" max="4109" width="9.7109375" style="23" customWidth="1"/>
    <col min="4110" max="4110" width="10" style="23" customWidth="1"/>
    <col min="4111" max="4111" width="9.85546875" style="23" customWidth="1"/>
    <col min="4112" max="4112" width="8.85546875" style="23" customWidth="1"/>
    <col min="4113" max="4113" width="9.140625" style="23"/>
    <col min="4114" max="4114" width="7.28515625" style="23" customWidth="1"/>
    <col min="4115" max="4115" width="8.42578125" style="23" customWidth="1"/>
    <col min="4116" max="4116" width="2" style="23" customWidth="1"/>
    <col min="4117" max="4118" width="8" style="23" customWidth="1"/>
    <col min="4119" max="4119" width="8.42578125" style="23" customWidth="1"/>
    <col min="4120" max="4121" width="8.5703125" style="23" customWidth="1"/>
    <col min="4122" max="4359" width="9.140625" style="23"/>
    <col min="4360" max="4360" width="1.28515625" style="23" customWidth="1"/>
    <col min="4361" max="4361" width="15.42578125" style="23" customWidth="1"/>
    <col min="4362" max="4362" width="14.5703125" style="23" customWidth="1"/>
    <col min="4363" max="4363" width="14.85546875" style="23" customWidth="1"/>
    <col min="4364" max="4364" width="15.28515625" style="23" customWidth="1"/>
    <col min="4365" max="4365" width="9.7109375" style="23" customWidth="1"/>
    <col min="4366" max="4366" width="10" style="23" customWidth="1"/>
    <col min="4367" max="4367" width="9.85546875" style="23" customWidth="1"/>
    <col min="4368" max="4368" width="8.85546875" style="23" customWidth="1"/>
    <col min="4369" max="4369" width="9.140625" style="23"/>
    <col min="4370" max="4370" width="7.28515625" style="23" customWidth="1"/>
    <col min="4371" max="4371" width="8.42578125" style="23" customWidth="1"/>
    <col min="4372" max="4372" width="2" style="23" customWidth="1"/>
    <col min="4373" max="4374" width="8" style="23" customWidth="1"/>
    <col min="4375" max="4375" width="8.42578125" style="23" customWidth="1"/>
    <col min="4376" max="4377" width="8.5703125" style="23" customWidth="1"/>
    <col min="4378" max="4615" width="9.140625" style="23"/>
    <col min="4616" max="4616" width="1.28515625" style="23" customWidth="1"/>
    <col min="4617" max="4617" width="15.42578125" style="23" customWidth="1"/>
    <col min="4618" max="4618" width="14.5703125" style="23" customWidth="1"/>
    <col min="4619" max="4619" width="14.85546875" style="23" customWidth="1"/>
    <col min="4620" max="4620" width="15.28515625" style="23" customWidth="1"/>
    <col min="4621" max="4621" width="9.7109375" style="23" customWidth="1"/>
    <col min="4622" max="4622" width="10" style="23" customWidth="1"/>
    <col min="4623" max="4623" width="9.85546875" style="23" customWidth="1"/>
    <col min="4624" max="4624" width="8.85546875" style="23" customWidth="1"/>
    <col min="4625" max="4625" width="9.140625" style="23"/>
    <col min="4626" max="4626" width="7.28515625" style="23" customWidth="1"/>
    <col min="4627" max="4627" width="8.42578125" style="23" customWidth="1"/>
    <col min="4628" max="4628" width="2" style="23" customWidth="1"/>
    <col min="4629" max="4630" width="8" style="23" customWidth="1"/>
    <col min="4631" max="4631" width="8.42578125" style="23" customWidth="1"/>
    <col min="4632" max="4633" width="8.5703125" style="23" customWidth="1"/>
    <col min="4634" max="4871" width="9.140625" style="23"/>
    <col min="4872" max="4872" width="1.28515625" style="23" customWidth="1"/>
    <col min="4873" max="4873" width="15.42578125" style="23" customWidth="1"/>
    <col min="4874" max="4874" width="14.5703125" style="23" customWidth="1"/>
    <col min="4875" max="4875" width="14.85546875" style="23" customWidth="1"/>
    <col min="4876" max="4876" width="15.28515625" style="23" customWidth="1"/>
    <col min="4877" max="4877" width="9.7109375" style="23" customWidth="1"/>
    <col min="4878" max="4878" width="10" style="23" customWidth="1"/>
    <col min="4879" max="4879" width="9.85546875" style="23" customWidth="1"/>
    <col min="4880" max="4880" width="8.85546875" style="23" customWidth="1"/>
    <col min="4881" max="4881" width="9.140625" style="23"/>
    <col min="4882" max="4882" width="7.28515625" style="23" customWidth="1"/>
    <col min="4883" max="4883" width="8.42578125" style="23" customWidth="1"/>
    <col min="4884" max="4884" width="2" style="23" customWidth="1"/>
    <col min="4885" max="4886" width="8" style="23" customWidth="1"/>
    <col min="4887" max="4887" width="8.42578125" style="23" customWidth="1"/>
    <col min="4888" max="4889" width="8.5703125" style="23" customWidth="1"/>
    <col min="4890" max="5127" width="9.140625" style="23"/>
    <col min="5128" max="5128" width="1.28515625" style="23" customWidth="1"/>
    <col min="5129" max="5129" width="15.42578125" style="23" customWidth="1"/>
    <col min="5130" max="5130" width="14.5703125" style="23" customWidth="1"/>
    <col min="5131" max="5131" width="14.85546875" style="23" customWidth="1"/>
    <col min="5132" max="5132" width="15.28515625" style="23" customWidth="1"/>
    <col min="5133" max="5133" width="9.7109375" style="23" customWidth="1"/>
    <col min="5134" max="5134" width="10" style="23" customWidth="1"/>
    <col min="5135" max="5135" width="9.85546875" style="23" customWidth="1"/>
    <col min="5136" max="5136" width="8.85546875" style="23" customWidth="1"/>
    <col min="5137" max="5137" width="9.140625" style="23"/>
    <col min="5138" max="5138" width="7.28515625" style="23" customWidth="1"/>
    <col min="5139" max="5139" width="8.42578125" style="23" customWidth="1"/>
    <col min="5140" max="5140" width="2" style="23" customWidth="1"/>
    <col min="5141" max="5142" width="8" style="23" customWidth="1"/>
    <col min="5143" max="5143" width="8.42578125" style="23" customWidth="1"/>
    <col min="5144" max="5145" width="8.5703125" style="23" customWidth="1"/>
    <col min="5146" max="5383" width="9.140625" style="23"/>
    <col min="5384" max="5384" width="1.28515625" style="23" customWidth="1"/>
    <col min="5385" max="5385" width="15.42578125" style="23" customWidth="1"/>
    <col min="5386" max="5386" width="14.5703125" style="23" customWidth="1"/>
    <col min="5387" max="5387" width="14.85546875" style="23" customWidth="1"/>
    <col min="5388" max="5388" width="15.28515625" style="23" customWidth="1"/>
    <col min="5389" max="5389" width="9.7109375" style="23" customWidth="1"/>
    <col min="5390" max="5390" width="10" style="23" customWidth="1"/>
    <col min="5391" max="5391" width="9.85546875" style="23" customWidth="1"/>
    <col min="5392" max="5392" width="8.85546875" style="23" customWidth="1"/>
    <col min="5393" max="5393" width="9.140625" style="23"/>
    <col min="5394" max="5394" width="7.28515625" style="23" customWidth="1"/>
    <col min="5395" max="5395" width="8.42578125" style="23" customWidth="1"/>
    <col min="5396" max="5396" width="2" style="23" customWidth="1"/>
    <col min="5397" max="5398" width="8" style="23" customWidth="1"/>
    <col min="5399" max="5399" width="8.42578125" style="23" customWidth="1"/>
    <col min="5400" max="5401" width="8.5703125" style="23" customWidth="1"/>
    <col min="5402" max="5639" width="9.140625" style="23"/>
    <col min="5640" max="5640" width="1.28515625" style="23" customWidth="1"/>
    <col min="5641" max="5641" width="15.42578125" style="23" customWidth="1"/>
    <col min="5642" max="5642" width="14.5703125" style="23" customWidth="1"/>
    <col min="5643" max="5643" width="14.85546875" style="23" customWidth="1"/>
    <col min="5644" max="5644" width="15.28515625" style="23" customWidth="1"/>
    <col min="5645" max="5645" width="9.7109375" style="23" customWidth="1"/>
    <col min="5646" max="5646" width="10" style="23" customWidth="1"/>
    <col min="5647" max="5647" width="9.85546875" style="23" customWidth="1"/>
    <col min="5648" max="5648" width="8.85546875" style="23" customWidth="1"/>
    <col min="5649" max="5649" width="9.140625" style="23"/>
    <col min="5650" max="5650" width="7.28515625" style="23" customWidth="1"/>
    <col min="5651" max="5651" width="8.42578125" style="23" customWidth="1"/>
    <col min="5652" max="5652" width="2" style="23" customWidth="1"/>
    <col min="5653" max="5654" width="8" style="23" customWidth="1"/>
    <col min="5655" max="5655" width="8.42578125" style="23" customWidth="1"/>
    <col min="5656" max="5657" width="8.5703125" style="23" customWidth="1"/>
    <col min="5658" max="5895" width="9.140625" style="23"/>
    <col min="5896" max="5896" width="1.28515625" style="23" customWidth="1"/>
    <col min="5897" max="5897" width="15.42578125" style="23" customWidth="1"/>
    <col min="5898" max="5898" width="14.5703125" style="23" customWidth="1"/>
    <col min="5899" max="5899" width="14.85546875" style="23" customWidth="1"/>
    <col min="5900" max="5900" width="15.28515625" style="23" customWidth="1"/>
    <col min="5901" max="5901" width="9.7109375" style="23" customWidth="1"/>
    <col min="5902" max="5902" width="10" style="23" customWidth="1"/>
    <col min="5903" max="5903" width="9.85546875" style="23" customWidth="1"/>
    <col min="5904" max="5904" width="8.85546875" style="23" customWidth="1"/>
    <col min="5905" max="5905" width="9.140625" style="23"/>
    <col min="5906" max="5906" width="7.28515625" style="23" customWidth="1"/>
    <col min="5907" max="5907" width="8.42578125" style="23" customWidth="1"/>
    <col min="5908" max="5908" width="2" style="23" customWidth="1"/>
    <col min="5909" max="5910" width="8" style="23" customWidth="1"/>
    <col min="5911" max="5911" width="8.42578125" style="23" customWidth="1"/>
    <col min="5912" max="5913" width="8.5703125" style="23" customWidth="1"/>
    <col min="5914" max="6151" width="9.140625" style="23"/>
    <col min="6152" max="6152" width="1.28515625" style="23" customWidth="1"/>
    <col min="6153" max="6153" width="15.42578125" style="23" customWidth="1"/>
    <col min="6154" max="6154" width="14.5703125" style="23" customWidth="1"/>
    <col min="6155" max="6155" width="14.85546875" style="23" customWidth="1"/>
    <col min="6156" max="6156" width="15.28515625" style="23" customWidth="1"/>
    <col min="6157" max="6157" width="9.7109375" style="23" customWidth="1"/>
    <col min="6158" max="6158" width="10" style="23" customWidth="1"/>
    <col min="6159" max="6159" width="9.85546875" style="23" customWidth="1"/>
    <col min="6160" max="6160" width="8.85546875" style="23" customWidth="1"/>
    <col min="6161" max="6161" width="9.140625" style="23"/>
    <col min="6162" max="6162" width="7.28515625" style="23" customWidth="1"/>
    <col min="6163" max="6163" width="8.42578125" style="23" customWidth="1"/>
    <col min="6164" max="6164" width="2" style="23" customWidth="1"/>
    <col min="6165" max="6166" width="8" style="23" customWidth="1"/>
    <col min="6167" max="6167" width="8.42578125" style="23" customWidth="1"/>
    <col min="6168" max="6169" width="8.5703125" style="23" customWidth="1"/>
    <col min="6170" max="6407" width="9.140625" style="23"/>
    <col min="6408" max="6408" width="1.28515625" style="23" customWidth="1"/>
    <col min="6409" max="6409" width="15.42578125" style="23" customWidth="1"/>
    <col min="6410" max="6410" width="14.5703125" style="23" customWidth="1"/>
    <col min="6411" max="6411" width="14.85546875" style="23" customWidth="1"/>
    <col min="6412" max="6412" width="15.28515625" style="23" customWidth="1"/>
    <col min="6413" max="6413" width="9.7109375" style="23" customWidth="1"/>
    <col min="6414" max="6414" width="10" style="23" customWidth="1"/>
    <col min="6415" max="6415" width="9.85546875" style="23" customWidth="1"/>
    <col min="6416" max="6416" width="8.85546875" style="23" customWidth="1"/>
    <col min="6417" max="6417" width="9.140625" style="23"/>
    <col min="6418" max="6418" width="7.28515625" style="23" customWidth="1"/>
    <col min="6419" max="6419" width="8.42578125" style="23" customWidth="1"/>
    <col min="6420" max="6420" width="2" style="23" customWidth="1"/>
    <col min="6421" max="6422" width="8" style="23" customWidth="1"/>
    <col min="6423" max="6423" width="8.42578125" style="23" customWidth="1"/>
    <col min="6424" max="6425" width="8.5703125" style="23" customWidth="1"/>
    <col min="6426" max="6663" width="9.140625" style="23"/>
    <col min="6664" max="6664" width="1.28515625" style="23" customWidth="1"/>
    <col min="6665" max="6665" width="15.42578125" style="23" customWidth="1"/>
    <col min="6666" max="6666" width="14.5703125" style="23" customWidth="1"/>
    <col min="6667" max="6667" width="14.85546875" style="23" customWidth="1"/>
    <col min="6668" max="6668" width="15.28515625" style="23" customWidth="1"/>
    <col min="6669" max="6669" width="9.7109375" style="23" customWidth="1"/>
    <col min="6670" max="6670" width="10" style="23" customWidth="1"/>
    <col min="6671" max="6671" width="9.85546875" style="23" customWidth="1"/>
    <col min="6672" max="6672" width="8.85546875" style="23" customWidth="1"/>
    <col min="6673" max="6673" width="9.140625" style="23"/>
    <col min="6674" max="6674" width="7.28515625" style="23" customWidth="1"/>
    <col min="6675" max="6675" width="8.42578125" style="23" customWidth="1"/>
    <col min="6676" max="6676" width="2" style="23" customWidth="1"/>
    <col min="6677" max="6678" width="8" style="23" customWidth="1"/>
    <col min="6679" max="6679" width="8.42578125" style="23" customWidth="1"/>
    <col min="6680" max="6681" width="8.5703125" style="23" customWidth="1"/>
    <col min="6682" max="6919" width="9.140625" style="23"/>
    <col min="6920" max="6920" width="1.28515625" style="23" customWidth="1"/>
    <col min="6921" max="6921" width="15.42578125" style="23" customWidth="1"/>
    <col min="6922" max="6922" width="14.5703125" style="23" customWidth="1"/>
    <col min="6923" max="6923" width="14.85546875" style="23" customWidth="1"/>
    <col min="6924" max="6924" width="15.28515625" style="23" customWidth="1"/>
    <col min="6925" max="6925" width="9.7109375" style="23" customWidth="1"/>
    <col min="6926" max="6926" width="10" style="23" customWidth="1"/>
    <col min="6927" max="6927" width="9.85546875" style="23" customWidth="1"/>
    <col min="6928" max="6928" width="8.85546875" style="23" customWidth="1"/>
    <col min="6929" max="6929" width="9.140625" style="23"/>
    <col min="6930" max="6930" width="7.28515625" style="23" customWidth="1"/>
    <col min="6931" max="6931" width="8.42578125" style="23" customWidth="1"/>
    <col min="6932" max="6932" width="2" style="23" customWidth="1"/>
    <col min="6933" max="6934" width="8" style="23" customWidth="1"/>
    <col min="6935" max="6935" width="8.42578125" style="23" customWidth="1"/>
    <col min="6936" max="6937" width="8.5703125" style="23" customWidth="1"/>
    <col min="6938" max="7175" width="9.140625" style="23"/>
    <col min="7176" max="7176" width="1.28515625" style="23" customWidth="1"/>
    <col min="7177" max="7177" width="15.42578125" style="23" customWidth="1"/>
    <col min="7178" max="7178" width="14.5703125" style="23" customWidth="1"/>
    <col min="7179" max="7179" width="14.85546875" style="23" customWidth="1"/>
    <col min="7180" max="7180" width="15.28515625" style="23" customWidth="1"/>
    <col min="7181" max="7181" width="9.7109375" style="23" customWidth="1"/>
    <col min="7182" max="7182" width="10" style="23" customWidth="1"/>
    <col min="7183" max="7183" width="9.85546875" style="23" customWidth="1"/>
    <col min="7184" max="7184" width="8.85546875" style="23" customWidth="1"/>
    <col min="7185" max="7185" width="9.140625" style="23"/>
    <col min="7186" max="7186" width="7.28515625" style="23" customWidth="1"/>
    <col min="7187" max="7187" width="8.42578125" style="23" customWidth="1"/>
    <col min="7188" max="7188" width="2" style="23" customWidth="1"/>
    <col min="7189" max="7190" width="8" style="23" customWidth="1"/>
    <col min="7191" max="7191" width="8.42578125" style="23" customWidth="1"/>
    <col min="7192" max="7193" width="8.5703125" style="23" customWidth="1"/>
    <col min="7194" max="7431" width="9.140625" style="23"/>
    <col min="7432" max="7432" width="1.28515625" style="23" customWidth="1"/>
    <col min="7433" max="7433" width="15.42578125" style="23" customWidth="1"/>
    <col min="7434" max="7434" width="14.5703125" style="23" customWidth="1"/>
    <col min="7435" max="7435" width="14.85546875" style="23" customWidth="1"/>
    <col min="7436" max="7436" width="15.28515625" style="23" customWidth="1"/>
    <col min="7437" max="7437" width="9.7109375" style="23" customWidth="1"/>
    <col min="7438" max="7438" width="10" style="23" customWidth="1"/>
    <col min="7439" max="7439" width="9.85546875" style="23" customWidth="1"/>
    <col min="7440" max="7440" width="8.85546875" style="23" customWidth="1"/>
    <col min="7441" max="7441" width="9.140625" style="23"/>
    <col min="7442" max="7442" width="7.28515625" style="23" customWidth="1"/>
    <col min="7443" max="7443" width="8.42578125" style="23" customWidth="1"/>
    <col min="7444" max="7444" width="2" style="23" customWidth="1"/>
    <col min="7445" max="7446" width="8" style="23" customWidth="1"/>
    <col min="7447" max="7447" width="8.42578125" style="23" customWidth="1"/>
    <col min="7448" max="7449" width="8.5703125" style="23" customWidth="1"/>
    <col min="7450" max="7687" width="9.140625" style="23"/>
    <col min="7688" max="7688" width="1.28515625" style="23" customWidth="1"/>
    <col min="7689" max="7689" width="15.42578125" style="23" customWidth="1"/>
    <col min="7690" max="7690" width="14.5703125" style="23" customWidth="1"/>
    <col min="7691" max="7691" width="14.85546875" style="23" customWidth="1"/>
    <col min="7692" max="7692" width="15.28515625" style="23" customWidth="1"/>
    <col min="7693" max="7693" width="9.7109375" style="23" customWidth="1"/>
    <col min="7694" max="7694" width="10" style="23" customWidth="1"/>
    <col min="7695" max="7695" width="9.85546875" style="23" customWidth="1"/>
    <col min="7696" max="7696" width="8.85546875" style="23" customWidth="1"/>
    <col min="7697" max="7697" width="9.140625" style="23"/>
    <col min="7698" max="7698" width="7.28515625" style="23" customWidth="1"/>
    <col min="7699" max="7699" width="8.42578125" style="23" customWidth="1"/>
    <col min="7700" max="7700" width="2" style="23" customWidth="1"/>
    <col min="7701" max="7702" width="8" style="23" customWidth="1"/>
    <col min="7703" max="7703" width="8.42578125" style="23" customWidth="1"/>
    <col min="7704" max="7705" width="8.5703125" style="23" customWidth="1"/>
    <col min="7706" max="7943" width="9.140625" style="23"/>
    <col min="7944" max="7944" width="1.28515625" style="23" customWidth="1"/>
    <col min="7945" max="7945" width="15.42578125" style="23" customWidth="1"/>
    <col min="7946" max="7946" width="14.5703125" style="23" customWidth="1"/>
    <col min="7947" max="7947" width="14.85546875" style="23" customWidth="1"/>
    <col min="7948" max="7948" width="15.28515625" style="23" customWidth="1"/>
    <col min="7949" max="7949" width="9.7109375" style="23" customWidth="1"/>
    <col min="7950" max="7950" width="10" style="23" customWidth="1"/>
    <col min="7951" max="7951" width="9.85546875" style="23" customWidth="1"/>
    <col min="7952" max="7952" width="8.85546875" style="23" customWidth="1"/>
    <col min="7953" max="7953" width="9.140625" style="23"/>
    <col min="7954" max="7954" width="7.28515625" style="23" customWidth="1"/>
    <col min="7955" max="7955" width="8.42578125" style="23" customWidth="1"/>
    <col min="7956" max="7956" width="2" style="23" customWidth="1"/>
    <col min="7957" max="7958" width="8" style="23" customWidth="1"/>
    <col min="7959" max="7959" width="8.42578125" style="23" customWidth="1"/>
    <col min="7960" max="7961" width="8.5703125" style="23" customWidth="1"/>
    <col min="7962" max="8199" width="9.140625" style="23"/>
    <col min="8200" max="8200" width="1.28515625" style="23" customWidth="1"/>
    <col min="8201" max="8201" width="15.42578125" style="23" customWidth="1"/>
    <col min="8202" max="8202" width="14.5703125" style="23" customWidth="1"/>
    <col min="8203" max="8203" width="14.85546875" style="23" customWidth="1"/>
    <col min="8204" max="8204" width="15.28515625" style="23" customWidth="1"/>
    <col min="8205" max="8205" width="9.7109375" style="23" customWidth="1"/>
    <col min="8206" max="8206" width="10" style="23" customWidth="1"/>
    <col min="8207" max="8207" width="9.85546875" style="23" customWidth="1"/>
    <col min="8208" max="8208" width="8.85546875" style="23" customWidth="1"/>
    <col min="8209" max="8209" width="9.140625" style="23"/>
    <col min="8210" max="8210" width="7.28515625" style="23" customWidth="1"/>
    <col min="8211" max="8211" width="8.42578125" style="23" customWidth="1"/>
    <col min="8212" max="8212" width="2" style="23" customWidth="1"/>
    <col min="8213" max="8214" width="8" style="23" customWidth="1"/>
    <col min="8215" max="8215" width="8.42578125" style="23" customWidth="1"/>
    <col min="8216" max="8217" width="8.5703125" style="23" customWidth="1"/>
    <col min="8218" max="8455" width="9.140625" style="23"/>
    <col min="8456" max="8456" width="1.28515625" style="23" customWidth="1"/>
    <col min="8457" max="8457" width="15.42578125" style="23" customWidth="1"/>
    <col min="8458" max="8458" width="14.5703125" style="23" customWidth="1"/>
    <col min="8459" max="8459" width="14.85546875" style="23" customWidth="1"/>
    <col min="8460" max="8460" width="15.28515625" style="23" customWidth="1"/>
    <col min="8461" max="8461" width="9.7109375" style="23" customWidth="1"/>
    <col min="8462" max="8462" width="10" style="23" customWidth="1"/>
    <col min="8463" max="8463" width="9.85546875" style="23" customWidth="1"/>
    <col min="8464" max="8464" width="8.85546875" style="23" customWidth="1"/>
    <col min="8465" max="8465" width="9.140625" style="23"/>
    <col min="8466" max="8466" width="7.28515625" style="23" customWidth="1"/>
    <col min="8467" max="8467" width="8.42578125" style="23" customWidth="1"/>
    <col min="8468" max="8468" width="2" style="23" customWidth="1"/>
    <col min="8469" max="8470" width="8" style="23" customWidth="1"/>
    <col min="8471" max="8471" width="8.42578125" style="23" customWidth="1"/>
    <col min="8472" max="8473" width="8.5703125" style="23" customWidth="1"/>
    <col min="8474" max="8711" width="9.140625" style="23"/>
    <col min="8712" max="8712" width="1.28515625" style="23" customWidth="1"/>
    <col min="8713" max="8713" width="15.42578125" style="23" customWidth="1"/>
    <col min="8714" max="8714" width="14.5703125" style="23" customWidth="1"/>
    <col min="8715" max="8715" width="14.85546875" style="23" customWidth="1"/>
    <col min="8716" max="8716" width="15.28515625" style="23" customWidth="1"/>
    <col min="8717" max="8717" width="9.7109375" style="23" customWidth="1"/>
    <col min="8718" max="8718" width="10" style="23" customWidth="1"/>
    <col min="8719" max="8719" width="9.85546875" style="23" customWidth="1"/>
    <col min="8720" max="8720" width="8.85546875" style="23" customWidth="1"/>
    <col min="8721" max="8721" width="9.140625" style="23"/>
    <col min="8722" max="8722" width="7.28515625" style="23" customWidth="1"/>
    <col min="8723" max="8723" width="8.42578125" style="23" customWidth="1"/>
    <col min="8724" max="8724" width="2" style="23" customWidth="1"/>
    <col min="8725" max="8726" width="8" style="23" customWidth="1"/>
    <col min="8727" max="8727" width="8.42578125" style="23" customWidth="1"/>
    <col min="8728" max="8729" width="8.5703125" style="23" customWidth="1"/>
    <col min="8730" max="8967" width="9.140625" style="23"/>
    <col min="8968" max="8968" width="1.28515625" style="23" customWidth="1"/>
    <col min="8969" max="8969" width="15.42578125" style="23" customWidth="1"/>
    <col min="8970" max="8970" width="14.5703125" style="23" customWidth="1"/>
    <col min="8971" max="8971" width="14.85546875" style="23" customWidth="1"/>
    <col min="8972" max="8972" width="15.28515625" style="23" customWidth="1"/>
    <col min="8973" max="8973" width="9.7109375" style="23" customWidth="1"/>
    <col min="8974" max="8974" width="10" style="23" customWidth="1"/>
    <col min="8975" max="8975" width="9.85546875" style="23" customWidth="1"/>
    <col min="8976" max="8976" width="8.85546875" style="23" customWidth="1"/>
    <col min="8977" max="8977" width="9.140625" style="23"/>
    <col min="8978" max="8978" width="7.28515625" style="23" customWidth="1"/>
    <col min="8979" max="8979" width="8.42578125" style="23" customWidth="1"/>
    <col min="8980" max="8980" width="2" style="23" customWidth="1"/>
    <col min="8981" max="8982" width="8" style="23" customWidth="1"/>
    <col min="8983" max="8983" width="8.42578125" style="23" customWidth="1"/>
    <col min="8984" max="8985" width="8.5703125" style="23" customWidth="1"/>
    <col min="8986" max="9223" width="9.140625" style="23"/>
    <col min="9224" max="9224" width="1.28515625" style="23" customWidth="1"/>
    <col min="9225" max="9225" width="15.42578125" style="23" customWidth="1"/>
    <col min="9226" max="9226" width="14.5703125" style="23" customWidth="1"/>
    <col min="9227" max="9227" width="14.85546875" style="23" customWidth="1"/>
    <col min="9228" max="9228" width="15.28515625" style="23" customWidth="1"/>
    <col min="9229" max="9229" width="9.7109375" style="23" customWidth="1"/>
    <col min="9230" max="9230" width="10" style="23" customWidth="1"/>
    <col min="9231" max="9231" width="9.85546875" style="23" customWidth="1"/>
    <col min="9232" max="9232" width="8.85546875" style="23" customWidth="1"/>
    <col min="9233" max="9233" width="9.140625" style="23"/>
    <col min="9234" max="9234" width="7.28515625" style="23" customWidth="1"/>
    <col min="9235" max="9235" width="8.42578125" style="23" customWidth="1"/>
    <col min="9236" max="9236" width="2" style="23" customWidth="1"/>
    <col min="9237" max="9238" width="8" style="23" customWidth="1"/>
    <col min="9239" max="9239" width="8.42578125" style="23" customWidth="1"/>
    <col min="9240" max="9241" width="8.5703125" style="23" customWidth="1"/>
    <col min="9242" max="9479" width="9.140625" style="23"/>
    <col min="9480" max="9480" width="1.28515625" style="23" customWidth="1"/>
    <col min="9481" max="9481" width="15.42578125" style="23" customWidth="1"/>
    <col min="9482" max="9482" width="14.5703125" style="23" customWidth="1"/>
    <col min="9483" max="9483" width="14.85546875" style="23" customWidth="1"/>
    <col min="9484" max="9484" width="15.28515625" style="23" customWidth="1"/>
    <col min="9485" max="9485" width="9.7109375" style="23" customWidth="1"/>
    <col min="9486" max="9486" width="10" style="23" customWidth="1"/>
    <col min="9487" max="9487" width="9.85546875" style="23" customWidth="1"/>
    <col min="9488" max="9488" width="8.85546875" style="23" customWidth="1"/>
    <col min="9489" max="9489" width="9.140625" style="23"/>
    <col min="9490" max="9490" width="7.28515625" style="23" customWidth="1"/>
    <col min="9491" max="9491" width="8.42578125" style="23" customWidth="1"/>
    <col min="9492" max="9492" width="2" style="23" customWidth="1"/>
    <col min="9493" max="9494" width="8" style="23" customWidth="1"/>
    <col min="9495" max="9495" width="8.42578125" style="23" customWidth="1"/>
    <col min="9496" max="9497" width="8.5703125" style="23" customWidth="1"/>
    <col min="9498" max="9735" width="9.140625" style="23"/>
    <col min="9736" max="9736" width="1.28515625" style="23" customWidth="1"/>
    <col min="9737" max="9737" width="15.42578125" style="23" customWidth="1"/>
    <col min="9738" max="9738" width="14.5703125" style="23" customWidth="1"/>
    <col min="9739" max="9739" width="14.85546875" style="23" customWidth="1"/>
    <col min="9740" max="9740" width="15.28515625" style="23" customWidth="1"/>
    <col min="9741" max="9741" width="9.7109375" style="23" customWidth="1"/>
    <col min="9742" max="9742" width="10" style="23" customWidth="1"/>
    <col min="9743" max="9743" width="9.85546875" style="23" customWidth="1"/>
    <col min="9744" max="9744" width="8.85546875" style="23" customWidth="1"/>
    <col min="9745" max="9745" width="9.140625" style="23"/>
    <col min="9746" max="9746" width="7.28515625" style="23" customWidth="1"/>
    <col min="9747" max="9747" width="8.42578125" style="23" customWidth="1"/>
    <col min="9748" max="9748" width="2" style="23" customWidth="1"/>
    <col min="9749" max="9750" width="8" style="23" customWidth="1"/>
    <col min="9751" max="9751" width="8.42578125" style="23" customWidth="1"/>
    <col min="9752" max="9753" width="8.5703125" style="23" customWidth="1"/>
    <col min="9754" max="9991" width="9.140625" style="23"/>
    <col min="9992" max="9992" width="1.28515625" style="23" customWidth="1"/>
    <col min="9993" max="9993" width="15.42578125" style="23" customWidth="1"/>
    <col min="9994" max="9994" width="14.5703125" style="23" customWidth="1"/>
    <col min="9995" max="9995" width="14.85546875" style="23" customWidth="1"/>
    <col min="9996" max="9996" width="15.28515625" style="23" customWidth="1"/>
    <col min="9997" max="9997" width="9.7109375" style="23" customWidth="1"/>
    <col min="9998" max="9998" width="10" style="23" customWidth="1"/>
    <col min="9999" max="9999" width="9.85546875" style="23" customWidth="1"/>
    <col min="10000" max="10000" width="8.85546875" style="23" customWidth="1"/>
    <col min="10001" max="10001" width="9.140625" style="23"/>
    <col min="10002" max="10002" width="7.28515625" style="23" customWidth="1"/>
    <col min="10003" max="10003" width="8.42578125" style="23" customWidth="1"/>
    <col min="10004" max="10004" width="2" style="23" customWidth="1"/>
    <col min="10005" max="10006" width="8" style="23" customWidth="1"/>
    <col min="10007" max="10007" width="8.42578125" style="23" customWidth="1"/>
    <col min="10008" max="10009" width="8.5703125" style="23" customWidth="1"/>
    <col min="10010" max="10247" width="9.140625" style="23"/>
    <col min="10248" max="10248" width="1.28515625" style="23" customWidth="1"/>
    <col min="10249" max="10249" width="15.42578125" style="23" customWidth="1"/>
    <col min="10250" max="10250" width="14.5703125" style="23" customWidth="1"/>
    <col min="10251" max="10251" width="14.85546875" style="23" customWidth="1"/>
    <col min="10252" max="10252" width="15.28515625" style="23" customWidth="1"/>
    <col min="10253" max="10253" width="9.7109375" style="23" customWidth="1"/>
    <col min="10254" max="10254" width="10" style="23" customWidth="1"/>
    <col min="10255" max="10255" width="9.85546875" style="23" customWidth="1"/>
    <col min="10256" max="10256" width="8.85546875" style="23" customWidth="1"/>
    <col min="10257" max="10257" width="9.140625" style="23"/>
    <col min="10258" max="10258" width="7.28515625" style="23" customWidth="1"/>
    <col min="10259" max="10259" width="8.42578125" style="23" customWidth="1"/>
    <col min="10260" max="10260" width="2" style="23" customWidth="1"/>
    <col min="10261" max="10262" width="8" style="23" customWidth="1"/>
    <col min="10263" max="10263" width="8.42578125" style="23" customWidth="1"/>
    <col min="10264" max="10265" width="8.5703125" style="23" customWidth="1"/>
    <col min="10266" max="10503" width="9.140625" style="23"/>
    <col min="10504" max="10504" width="1.28515625" style="23" customWidth="1"/>
    <col min="10505" max="10505" width="15.42578125" style="23" customWidth="1"/>
    <col min="10506" max="10506" width="14.5703125" style="23" customWidth="1"/>
    <col min="10507" max="10507" width="14.85546875" style="23" customWidth="1"/>
    <col min="10508" max="10508" width="15.28515625" style="23" customWidth="1"/>
    <col min="10509" max="10509" width="9.7109375" style="23" customWidth="1"/>
    <col min="10510" max="10510" width="10" style="23" customWidth="1"/>
    <col min="10511" max="10511" width="9.85546875" style="23" customWidth="1"/>
    <col min="10512" max="10512" width="8.85546875" style="23" customWidth="1"/>
    <col min="10513" max="10513" width="9.140625" style="23"/>
    <col min="10514" max="10514" width="7.28515625" style="23" customWidth="1"/>
    <col min="10515" max="10515" width="8.42578125" style="23" customWidth="1"/>
    <col min="10516" max="10516" width="2" style="23" customWidth="1"/>
    <col min="10517" max="10518" width="8" style="23" customWidth="1"/>
    <col min="10519" max="10519" width="8.42578125" style="23" customWidth="1"/>
    <col min="10520" max="10521" width="8.5703125" style="23" customWidth="1"/>
    <col min="10522" max="10759" width="9.140625" style="23"/>
    <col min="10760" max="10760" width="1.28515625" style="23" customWidth="1"/>
    <col min="10761" max="10761" width="15.42578125" style="23" customWidth="1"/>
    <col min="10762" max="10762" width="14.5703125" style="23" customWidth="1"/>
    <col min="10763" max="10763" width="14.85546875" style="23" customWidth="1"/>
    <col min="10764" max="10764" width="15.28515625" style="23" customWidth="1"/>
    <col min="10765" max="10765" width="9.7109375" style="23" customWidth="1"/>
    <col min="10766" max="10766" width="10" style="23" customWidth="1"/>
    <col min="10767" max="10767" width="9.85546875" style="23" customWidth="1"/>
    <col min="10768" max="10768" width="8.85546875" style="23" customWidth="1"/>
    <col min="10769" max="10769" width="9.140625" style="23"/>
    <col min="10770" max="10770" width="7.28515625" style="23" customWidth="1"/>
    <col min="10771" max="10771" width="8.42578125" style="23" customWidth="1"/>
    <col min="10772" max="10772" width="2" style="23" customWidth="1"/>
    <col min="10773" max="10774" width="8" style="23" customWidth="1"/>
    <col min="10775" max="10775" width="8.42578125" style="23" customWidth="1"/>
    <col min="10776" max="10777" width="8.5703125" style="23" customWidth="1"/>
    <col min="10778" max="11015" width="9.140625" style="23"/>
    <col min="11016" max="11016" width="1.28515625" style="23" customWidth="1"/>
    <col min="11017" max="11017" width="15.42578125" style="23" customWidth="1"/>
    <col min="11018" max="11018" width="14.5703125" style="23" customWidth="1"/>
    <col min="11019" max="11019" width="14.85546875" style="23" customWidth="1"/>
    <col min="11020" max="11020" width="15.28515625" style="23" customWidth="1"/>
    <col min="11021" max="11021" width="9.7109375" style="23" customWidth="1"/>
    <col min="11022" max="11022" width="10" style="23" customWidth="1"/>
    <col min="11023" max="11023" width="9.85546875" style="23" customWidth="1"/>
    <col min="11024" max="11024" width="8.85546875" style="23" customWidth="1"/>
    <col min="11025" max="11025" width="9.140625" style="23"/>
    <col min="11026" max="11026" width="7.28515625" style="23" customWidth="1"/>
    <col min="11027" max="11027" width="8.42578125" style="23" customWidth="1"/>
    <col min="11028" max="11028" width="2" style="23" customWidth="1"/>
    <col min="11029" max="11030" width="8" style="23" customWidth="1"/>
    <col min="11031" max="11031" width="8.42578125" style="23" customWidth="1"/>
    <col min="11032" max="11033" width="8.5703125" style="23" customWidth="1"/>
    <col min="11034" max="11271" width="9.140625" style="23"/>
    <col min="11272" max="11272" width="1.28515625" style="23" customWidth="1"/>
    <col min="11273" max="11273" width="15.42578125" style="23" customWidth="1"/>
    <col min="11274" max="11274" width="14.5703125" style="23" customWidth="1"/>
    <col min="11275" max="11275" width="14.85546875" style="23" customWidth="1"/>
    <col min="11276" max="11276" width="15.28515625" style="23" customWidth="1"/>
    <col min="11277" max="11277" width="9.7109375" style="23" customWidth="1"/>
    <col min="11278" max="11278" width="10" style="23" customWidth="1"/>
    <col min="11279" max="11279" width="9.85546875" style="23" customWidth="1"/>
    <col min="11280" max="11280" width="8.85546875" style="23" customWidth="1"/>
    <col min="11281" max="11281" width="9.140625" style="23"/>
    <col min="11282" max="11282" width="7.28515625" style="23" customWidth="1"/>
    <col min="11283" max="11283" width="8.42578125" style="23" customWidth="1"/>
    <col min="11284" max="11284" width="2" style="23" customWidth="1"/>
    <col min="11285" max="11286" width="8" style="23" customWidth="1"/>
    <col min="11287" max="11287" width="8.42578125" style="23" customWidth="1"/>
    <col min="11288" max="11289" width="8.5703125" style="23" customWidth="1"/>
    <col min="11290" max="11527" width="9.140625" style="23"/>
    <col min="11528" max="11528" width="1.28515625" style="23" customWidth="1"/>
    <col min="11529" max="11529" width="15.42578125" style="23" customWidth="1"/>
    <col min="11530" max="11530" width="14.5703125" style="23" customWidth="1"/>
    <col min="11531" max="11531" width="14.85546875" style="23" customWidth="1"/>
    <col min="11532" max="11532" width="15.28515625" style="23" customWidth="1"/>
    <col min="11533" max="11533" width="9.7109375" style="23" customWidth="1"/>
    <col min="11534" max="11534" width="10" style="23" customWidth="1"/>
    <col min="11535" max="11535" width="9.85546875" style="23" customWidth="1"/>
    <col min="11536" max="11536" width="8.85546875" style="23" customWidth="1"/>
    <col min="11537" max="11537" width="9.140625" style="23"/>
    <col min="11538" max="11538" width="7.28515625" style="23" customWidth="1"/>
    <col min="11539" max="11539" width="8.42578125" style="23" customWidth="1"/>
    <col min="11540" max="11540" width="2" style="23" customWidth="1"/>
    <col min="11541" max="11542" width="8" style="23" customWidth="1"/>
    <col min="11543" max="11543" width="8.42578125" style="23" customWidth="1"/>
    <col min="11544" max="11545" width="8.5703125" style="23" customWidth="1"/>
    <col min="11546" max="11783" width="9.140625" style="23"/>
    <col min="11784" max="11784" width="1.28515625" style="23" customWidth="1"/>
    <col min="11785" max="11785" width="15.42578125" style="23" customWidth="1"/>
    <col min="11786" max="11786" width="14.5703125" style="23" customWidth="1"/>
    <col min="11787" max="11787" width="14.85546875" style="23" customWidth="1"/>
    <col min="11788" max="11788" width="15.28515625" style="23" customWidth="1"/>
    <col min="11789" max="11789" width="9.7109375" style="23" customWidth="1"/>
    <col min="11790" max="11790" width="10" style="23" customWidth="1"/>
    <col min="11791" max="11791" width="9.85546875" style="23" customWidth="1"/>
    <col min="11792" max="11792" width="8.85546875" style="23" customWidth="1"/>
    <col min="11793" max="11793" width="9.140625" style="23"/>
    <col min="11794" max="11794" width="7.28515625" style="23" customWidth="1"/>
    <col min="11795" max="11795" width="8.42578125" style="23" customWidth="1"/>
    <col min="11796" max="11796" width="2" style="23" customWidth="1"/>
    <col min="11797" max="11798" width="8" style="23" customWidth="1"/>
    <col min="11799" max="11799" width="8.42578125" style="23" customWidth="1"/>
    <col min="11800" max="11801" width="8.5703125" style="23" customWidth="1"/>
    <col min="11802" max="12039" width="9.140625" style="23"/>
    <col min="12040" max="12040" width="1.28515625" style="23" customWidth="1"/>
    <col min="12041" max="12041" width="15.42578125" style="23" customWidth="1"/>
    <col min="12042" max="12042" width="14.5703125" style="23" customWidth="1"/>
    <col min="12043" max="12043" width="14.85546875" style="23" customWidth="1"/>
    <col min="12044" max="12044" width="15.28515625" style="23" customWidth="1"/>
    <col min="12045" max="12045" width="9.7109375" style="23" customWidth="1"/>
    <col min="12046" max="12046" width="10" style="23" customWidth="1"/>
    <col min="12047" max="12047" width="9.85546875" style="23" customWidth="1"/>
    <col min="12048" max="12048" width="8.85546875" style="23" customWidth="1"/>
    <col min="12049" max="12049" width="9.140625" style="23"/>
    <col min="12050" max="12050" width="7.28515625" style="23" customWidth="1"/>
    <col min="12051" max="12051" width="8.42578125" style="23" customWidth="1"/>
    <col min="12052" max="12052" width="2" style="23" customWidth="1"/>
    <col min="12053" max="12054" width="8" style="23" customWidth="1"/>
    <col min="12055" max="12055" width="8.42578125" style="23" customWidth="1"/>
    <col min="12056" max="12057" width="8.5703125" style="23" customWidth="1"/>
    <col min="12058" max="12295" width="9.140625" style="23"/>
    <col min="12296" max="12296" width="1.28515625" style="23" customWidth="1"/>
    <col min="12297" max="12297" width="15.42578125" style="23" customWidth="1"/>
    <col min="12298" max="12298" width="14.5703125" style="23" customWidth="1"/>
    <col min="12299" max="12299" width="14.85546875" style="23" customWidth="1"/>
    <col min="12300" max="12300" width="15.28515625" style="23" customWidth="1"/>
    <col min="12301" max="12301" width="9.7109375" style="23" customWidth="1"/>
    <col min="12302" max="12302" width="10" style="23" customWidth="1"/>
    <col min="12303" max="12303" width="9.85546875" style="23" customWidth="1"/>
    <col min="12304" max="12304" width="8.85546875" style="23" customWidth="1"/>
    <col min="12305" max="12305" width="9.140625" style="23"/>
    <col min="12306" max="12306" width="7.28515625" style="23" customWidth="1"/>
    <col min="12307" max="12307" width="8.42578125" style="23" customWidth="1"/>
    <col min="12308" max="12308" width="2" style="23" customWidth="1"/>
    <col min="12309" max="12310" width="8" style="23" customWidth="1"/>
    <col min="12311" max="12311" width="8.42578125" style="23" customWidth="1"/>
    <col min="12312" max="12313" width="8.5703125" style="23" customWidth="1"/>
    <col min="12314" max="12551" width="9.140625" style="23"/>
    <col min="12552" max="12552" width="1.28515625" style="23" customWidth="1"/>
    <col min="12553" max="12553" width="15.42578125" style="23" customWidth="1"/>
    <col min="12554" max="12554" width="14.5703125" style="23" customWidth="1"/>
    <col min="12555" max="12555" width="14.85546875" style="23" customWidth="1"/>
    <col min="12556" max="12556" width="15.28515625" style="23" customWidth="1"/>
    <col min="12557" max="12557" width="9.7109375" style="23" customWidth="1"/>
    <col min="12558" max="12558" width="10" style="23" customWidth="1"/>
    <col min="12559" max="12559" width="9.85546875" style="23" customWidth="1"/>
    <col min="12560" max="12560" width="8.85546875" style="23" customWidth="1"/>
    <col min="12561" max="12561" width="9.140625" style="23"/>
    <col min="12562" max="12562" width="7.28515625" style="23" customWidth="1"/>
    <col min="12563" max="12563" width="8.42578125" style="23" customWidth="1"/>
    <col min="12564" max="12564" width="2" style="23" customWidth="1"/>
    <col min="12565" max="12566" width="8" style="23" customWidth="1"/>
    <col min="12567" max="12567" width="8.42578125" style="23" customWidth="1"/>
    <col min="12568" max="12569" width="8.5703125" style="23" customWidth="1"/>
    <col min="12570" max="12807" width="9.140625" style="23"/>
    <col min="12808" max="12808" width="1.28515625" style="23" customWidth="1"/>
    <col min="12809" max="12809" width="15.42578125" style="23" customWidth="1"/>
    <col min="12810" max="12810" width="14.5703125" style="23" customWidth="1"/>
    <col min="12811" max="12811" width="14.85546875" style="23" customWidth="1"/>
    <col min="12812" max="12812" width="15.28515625" style="23" customWidth="1"/>
    <col min="12813" max="12813" width="9.7109375" style="23" customWidth="1"/>
    <col min="12814" max="12814" width="10" style="23" customWidth="1"/>
    <col min="12815" max="12815" width="9.85546875" style="23" customWidth="1"/>
    <col min="12816" max="12816" width="8.85546875" style="23" customWidth="1"/>
    <col min="12817" max="12817" width="9.140625" style="23"/>
    <col min="12818" max="12818" width="7.28515625" style="23" customWidth="1"/>
    <col min="12819" max="12819" width="8.42578125" style="23" customWidth="1"/>
    <col min="12820" max="12820" width="2" style="23" customWidth="1"/>
    <col min="12821" max="12822" width="8" style="23" customWidth="1"/>
    <col min="12823" max="12823" width="8.42578125" style="23" customWidth="1"/>
    <col min="12824" max="12825" width="8.5703125" style="23" customWidth="1"/>
    <col min="12826" max="13063" width="9.140625" style="23"/>
    <col min="13064" max="13064" width="1.28515625" style="23" customWidth="1"/>
    <col min="13065" max="13065" width="15.42578125" style="23" customWidth="1"/>
    <col min="13066" max="13066" width="14.5703125" style="23" customWidth="1"/>
    <col min="13067" max="13067" width="14.85546875" style="23" customWidth="1"/>
    <col min="13068" max="13068" width="15.28515625" style="23" customWidth="1"/>
    <col min="13069" max="13069" width="9.7109375" style="23" customWidth="1"/>
    <col min="13070" max="13070" width="10" style="23" customWidth="1"/>
    <col min="13071" max="13071" width="9.85546875" style="23" customWidth="1"/>
    <col min="13072" max="13072" width="8.85546875" style="23" customWidth="1"/>
    <col min="13073" max="13073" width="9.140625" style="23"/>
    <col min="13074" max="13074" width="7.28515625" style="23" customWidth="1"/>
    <col min="13075" max="13075" width="8.42578125" style="23" customWidth="1"/>
    <col min="13076" max="13076" width="2" style="23" customWidth="1"/>
    <col min="13077" max="13078" width="8" style="23" customWidth="1"/>
    <col min="13079" max="13079" width="8.42578125" style="23" customWidth="1"/>
    <col min="13080" max="13081" width="8.5703125" style="23" customWidth="1"/>
    <col min="13082" max="13319" width="9.140625" style="23"/>
    <col min="13320" max="13320" width="1.28515625" style="23" customWidth="1"/>
    <col min="13321" max="13321" width="15.42578125" style="23" customWidth="1"/>
    <col min="13322" max="13322" width="14.5703125" style="23" customWidth="1"/>
    <col min="13323" max="13323" width="14.85546875" style="23" customWidth="1"/>
    <col min="13324" max="13324" width="15.28515625" style="23" customWidth="1"/>
    <col min="13325" max="13325" width="9.7109375" style="23" customWidth="1"/>
    <col min="13326" max="13326" width="10" style="23" customWidth="1"/>
    <col min="13327" max="13327" width="9.85546875" style="23" customWidth="1"/>
    <col min="13328" max="13328" width="8.85546875" style="23" customWidth="1"/>
    <col min="13329" max="13329" width="9.140625" style="23"/>
    <col min="13330" max="13330" width="7.28515625" style="23" customWidth="1"/>
    <col min="13331" max="13331" width="8.42578125" style="23" customWidth="1"/>
    <col min="13332" max="13332" width="2" style="23" customWidth="1"/>
    <col min="13333" max="13334" width="8" style="23" customWidth="1"/>
    <col min="13335" max="13335" width="8.42578125" style="23" customWidth="1"/>
    <col min="13336" max="13337" width="8.5703125" style="23" customWidth="1"/>
    <col min="13338" max="13575" width="9.140625" style="23"/>
    <col min="13576" max="13576" width="1.28515625" style="23" customWidth="1"/>
    <col min="13577" max="13577" width="15.42578125" style="23" customWidth="1"/>
    <col min="13578" max="13578" width="14.5703125" style="23" customWidth="1"/>
    <col min="13579" max="13579" width="14.85546875" style="23" customWidth="1"/>
    <col min="13580" max="13580" width="15.28515625" style="23" customWidth="1"/>
    <col min="13581" max="13581" width="9.7109375" style="23" customWidth="1"/>
    <col min="13582" max="13582" width="10" style="23" customWidth="1"/>
    <col min="13583" max="13583" width="9.85546875" style="23" customWidth="1"/>
    <col min="13584" max="13584" width="8.85546875" style="23" customWidth="1"/>
    <col min="13585" max="13585" width="9.140625" style="23"/>
    <col min="13586" max="13586" width="7.28515625" style="23" customWidth="1"/>
    <col min="13587" max="13587" width="8.42578125" style="23" customWidth="1"/>
    <col min="13588" max="13588" width="2" style="23" customWidth="1"/>
    <col min="13589" max="13590" width="8" style="23" customWidth="1"/>
    <col min="13591" max="13591" width="8.42578125" style="23" customWidth="1"/>
    <col min="13592" max="13593" width="8.5703125" style="23" customWidth="1"/>
    <col min="13594" max="13831" width="9.140625" style="23"/>
    <col min="13832" max="13832" width="1.28515625" style="23" customWidth="1"/>
    <col min="13833" max="13833" width="15.42578125" style="23" customWidth="1"/>
    <col min="13834" max="13834" width="14.5703125" style="23" customWidth="1"/>
    <col min="13835" max="13835" width="14.85546875" style="23" customWidth="1"/>
    <col min="13836" max="13836" width="15.28515625" style="23" customWidth="1"/>
    <col min="13837" max="13837" width="9.7109375" style="23" customWidth="1"/>
    <col min="13838" max="13838" width="10" style="23" customWidth="1"/>
    <col min="13839" max="13839" width="9.85546875" style="23" customWidth="1"/>
    <col min="13840" max="13840" width="8.85546875" style="23" customWidth="1"/>
    <col min="13841" max="13841" width="9.140625" style="23"/>
    <col min="13842" max="13842" width="7.28515625" style="23" customWidth="1"/>
    <col min="13843" max="13843" width="8.42578125" style="23" customWidth="1"/>
    <col min="13844" max="13844" width="2" style="23" customWidth="1"/>
    <col min="13845" max="13846" width="8" style="23" customWidth="1"/>
    <col min="13847" max="13847" width="8.42578125" style="23" customWidth="1"/>
    <col min="13848" max="13849" width="8.5703125" style="23" customWidth="1"/>
    <col min="13850" max="14087" width="9.140625" style="23"/>
    <col min="14088" max="14088" width="1.28515625" style="23" customWidth="1"/>
    <col min="14089" max="14089" width="15.42578125" style="23" customWidth="1"/>
    <col min="14090" max="14090" width="14.5703125" style="23" customWidth="1"/>
    <col min="14091" max="14091" width="14.85546875" style="23" customWidth="1"/>
    <col min="14092" max="14092" width="15.28515625" style="23" customWidth="1"/>
    <col min="14093" max="14093" width="9.7109375" style="23" customWidth="1"/>
    <col min="14094" max="14094" width="10" style="23" customWidth="1"/>
    <col min="14095" max="14095" width="9.85546875" style="23" customWidth="1"/>
    <col min="14096" max="14096" width="8.85546875" style="23" customWidth="1"/>
    <col min="14097" max="14097" width="9.140625" style="23"/>
    <col min="14098" max="14098" width="7.28515625" style="23" customWidth="1"/>
    <col min="14099" max="14099" width="8.42578125" style="23" customWidth="1"/>
    <col min="14100" max="14100" width="2" style="23" customWidth="1"/>
    <col min="14101" max="14102" width="8" style="23" customWidth="1"/>
    <col min="14103" max="14103" width="8.42578125" style="23" customWidth="1"/>
    <col min="14104" max="14105" width="8.5703125" style="23" customWidth="1"/>
    <col min="14106" max="14343" width="9.140625" style="23"/>
    <col min="14344" max="14344" width="1.28515625" style="23" customWidth="1"/>
    <col min="14345" max="14345" width="15.42578125" style="23" customWidth="1"/>
    <col min="14346" max="14346" width="14.5703125" style="23" customWidth="1"/>
    <col min="14347" max="14347" width="14.85546875" style="23" customWidth="1"/>
    <col min="14348" max="14348" width="15.28515625" style="23" customWidth="1"/>
    <col min="14349" max="14349" width="9.7109375" style="23" customWidth="1"/>
    <col min="14350" max="14350" width="10" style="23" customWidth="1"/>
    <col min="14351" max="14351" width="9.85546875" style="23" customWidth="1"/>
    <col min="14352" max="14352" width="8.85546875" style="23" customWidth="1"/>
    <col min="14353" max="14353" width="9.140625" style="23"/>
    <col min="14354" max="14354" width="7.28515625" style="23" customWidth="1"/>
    <col min="14355" max="14355" width="8.42578125" style="23" customWidth="1"/>
    <col min="14356" max="14356" width="2" style="23" customWidth="1"/>
    <col min="14357" max="14358" width="8" style="23" customWidth="1"/>
    <col min="14359" max="14359" width="8.42578125" style="23" customWidth="1"/>
    <col min="14360" max="14361" width="8.5703125" style="23" customWidth="1"/>
    <col min="14362" max="14599" width="9.140625" style="23"/>
    <col min="14600" max="14600" width="1.28515625" style="23" customWidth="1"/>
    <col min="14601" max="14601" width="15.42578125" style="23" customWidth="1"/>
    <col min="14602" max="14602" width="14.5703125" style="23" customWidth="1"/>
    <col min="14603" max="14603" width="14.85546875" style="23" customWidth="1"/>
    <col min="14604" max="14604" width="15.28515625" style="23" customWidth="1"/>
    <col min="14605" max="14605" width="9.7109375" style="23" customWidth="1"/>
    <col min="14606" max="14606" width="10" style="23" customWidth="1"/>
    <col min="14607" max="14607" width="9.85546875" style="23" customWidth="1"/>
    <col min="14608" max="14608" width="8.85546875" style="23" customWidth="1"/>
    <col min="14609" max="14609" width="9.140625" style="23"/>
    <col min="14610" max="14610" width="7.28515625" style="23" customWidth="1"/>
    <col min="14611" max="14611" width="8.42578125" style="23" customWidth="1"/>
    <col min="14612" max="14612" width="2" style="23" customWidth="1"/>
    <col min="14613" max="14614" width="8" style="23" customWidth="1"/>
    <col min="14615" max="14615" width="8.42578125" style="23" customWidth="1"/>
    <col min="14616" max="14617" width="8.5703125" style="23" customWidth="1"/>
    <col min="14618" max="14855" width="9.140625" style="23"/>
    <col min="14856" max="14856" width="1.28515625" style="23" customWidth="1"/>
    <col min="14857" max="14857" width="15.42578125" style="23" customWidth="1"/>
    <col min="14858" max="14858" width="14.5703125" style="23" customWidth="1"/>
    <col min="14859" max="14859" width="14.85546875" style="23" customWidth="1"/>
    <col min="14860" max="14860" width="15.28515625" style="23" customWidth="1"/>
    <col min="14861" max="14861" width="9.7109375" style="23" customWidth="1"/>
    <col min="14862" max="14862" width="10" style="23" customWidth="1"/>
    <col min="14863" max="14863" width="9.85546875" style="23" customWidth="1"/>
    <col min="14864" max="14864" width="8.85546875" style="23" customWidth="1"/>
    <col min="14865" max="14865" width="9.140625" style="23"/>
    <col min="14866" max="14866" width="7.28515625" style="23" customWidth="1"/>
    <col min="14867" max="14867" width="8.42578125" style="23" customWidth="1"/>
    <col min="14868" max="14868" width="2" style="23" customWidth="1"/>
    <col min="14869" max="14870" width="8" style="23" customWidth="1"/>
    <col min="14871" max="14871" width="8.42578125" style="23" customWidth="1"/>
    <col min="14872" max="14873" width="8.5703125" style="23" customWidth="1"/>
    <col min="14874" max="15111" width="9.140625" style="23"/>
    <col min="15112" max="15112" width="1.28515625" style="23" customWidth="1"/>
    <col min="15113" max="15113" width="15.42578125" style="23" customWidth="1"/>
    <col min="15114" max="15114" width="14.5703125" style="23" customWidth="1"/>
    <col min="15115" max="15115" width="14.85546875" style="23" customWidth="1"/>
    <col min="15116" max="15116" width="15.28515625" style="23" customWidth="1"/>
    <col min="15117" max="15117" width="9.7109375" style="23" customWidth="1"/>
    <col min="15118" max="15118" width="10" style="23" customWidth="1"/>
    <col min="15119" max="15119" width="9.85546875" style="23" customWidth="1"/>
    <col min="15120" max="15120" width="8.85546875" style="23" customWidth="1"/>
    <col min="15121" max="15121" width="9.140625" style="23"/>
    <col min="15122" max="15122" width="7.28515625" style="23" customWidth="1"/>
    <col min="15123" max="15123" width="8.42578125" style="23" customWidth="1"/>
    <col min="15124" max="15124" width="2" style="23" customWidth="1"/>
    <col min="15125" max="15126" width="8" style="23" customWidth="1"/>
    <col min="15127" max="15127" width="8.42578125" style="23" customWidth="1"/>
    <col min="15128" max="15129" width="8.5703125" style="23" customWidth="1"/>
    <col min="15130" max="15367" width="9.140625" style="23"/>
    <col min="15368" max="15368" width="1.28515625" style="23" customWidth="1"/>
    <col min="15369" max="15369" width="15.42578125" style="23" customWidth="1"/>
    <col min="15370" max="15370" width="14.5703125" style="23" customWidth="1"/>
    <col min="15371" max="15371" width="14.85546875" style="23" customWidth="1"/>
    <col min="15372" max="15372" width="15.28515625" style="23" customWidth="1"/>
    <col min="15373" max="15373" width="9.7109375" style="23" customWidth="1"/>
    <col min="15374" max="15374" width="10" style="23" customWidth="1"/>
    <col min="15375" max="15375" width="9.85546875" style="23" customWidth="1"/>
    <col min="15376" max="15376" width="8.85546875" style="23" customWidth="1"/>
    <col min="15377" max="15377" width="9.140625" style="23"/>
    <col min="15378" max="15378" width="7.28515625" style="23" customWidth="1"/>
    <col min="15379" max="15379" width="8.42578125" style="23" customWidth="1"/>
    <col min="15380" max="15380" width="2" style="23" customWidth="1"/>
    <col min="15381" max="15382" width="8" style="23" customWidth="1"/>
    <col min="15383" max="15383" width="8.42578125" style="23" customWidth="1"/>
    <col min="15384" max="15385" width="8.5703125" style="23" customWidth="1"/>
    <col min="15386" max="15623" width="9.140625" style="23"/>
    <col min="15624" max="15624" width="1.28515625" style="23" customWidth="1"/>
    <col min="15625" max="15625" width="15.42578125" style="23" customWidth="1"/>
    <col min="15626" max="15626" width="14.5703125" style="23" customWidth="1"/>
    <col min="15627" max="15627" width="14.85546875" style="23" customWidth="1"/>
    <col min="15628" max="15628" width="15.28515625" style="23" customWidth="1"/>
    <col min="15629" max="15629" width="9.7109375" style="23" customWidth="1"/>
    <col min="15630" max="15630" width="10" style="23" customWidth="1"/>
    <col min="15631" max="15631" width="9.85546875" style="23" customWidth="1"/>
    <col min="15632" max="15632" width="8.85546875" style="23" customWidth="1"/>
    <col min="15633" max="15633" width="9.140625" style="23"/>
    <col min="15634" max="15634" width="7.28515625" style="23" customWidth="1"/>
    <col min="15635" max="15635" width="8.42578125" style="23" customWidth="1"/>
    <col min="15636" max="15636" width="2" style="23" customWidth="1"/>
    <col min="15637" max="15638" width="8" style="23" customWidth="1"/>
    <col min="15639" max="15639" width="8.42578125" style="23" customWidth="1"/>
    <col min="15640" max="15641" width="8.5703125" style="23" customWidth="1"/>
    <col min="15642" max="15879" width="9.140625" style="23"/>
    <col min="15880" max="15880" width="1.28515625" style="23" customWidth="1"/>
    <col min="15881" max="15881" width="15.42578125" style="23" customWidth="1"/>
    <col min="15882" max="15882" width="14.5703125" style="23" customWidth="1"/>
    <col min="15883" max="15883" width="14.85546875" style="23" customWidth="1"/>
    <col min="15884" max="15884" width="15.28515625" style="23" customWidth="1"/>
    <col min="15885" max="15885" width="9.7109375" style="23" customWidth="1"/>
    <col min="15886" max="15886" width="10" style="23" customWidth="1"/>
    <col min="15887" max="15887" width="9.85546875" style="23" customWidth="1"/>
    <col min="15888" max="15888" width="8.85546875" style="23" customWidth="1"/>
    <col min="15889" max="15889" width="9.140625" style="23"/>
    <col min="15890" max="15890" width="7.28515625" style="23" customWidth="1"/>
    <col min="15891" max="15891" width="8.42578125" style="23" customWidth="1"/>
    <col min="15892" max="15892" width="2" style="23" customWidth="1"/>
    <col min="15893" max="15894" width="8" style="23" customWidth="1"/>
    <col min="15895" max="15895" width="8.42578125" style="23" customWidth="1"/>
    <col min="15896" max="15897" width="8.5703125" style="23" customWidth="1"/>
    <col min="15898" max="16135" width="9.140625" style="23"/>
    <col min="16136" max="16136" width="1.28515625" style="23" customWidth="1"/>
    <col min="16137" max="16137" width="15.42578125" style="23" customWidth="1"/>
    <col min="16138" max="16138" width="14.5703125" style="23" customWidth="1"/>
    <col min="16139" max="16139" width="14.85546875" style="23" customWidth="1"/>
    <col min="16140" max="16140" width="15.28515625" style="23" customWidth="1"/>
    <col min="16141" max="16141" width="9.7109375" style="23" customWidth="1"/>
    <col min="16142" max="16142" width="10" style="23" customWidth="1"/>
    <col min="16143" max="16143" width="9.85546875" style="23" customWidth="1"/>
    <col min="16144" max="16144" width="8.85546875" style="23" customWidth="1"/>
    <col min="16145" max="16145" width="9.140625" style="23"/>
    <col min="16146" max="16146" width="7.28515625" style="23" customWidth="1"/>
    <col min="16147" max="16147" width="8.42578125" style="23" customWidth="1"/>
    <col min="16148" max="16148" width="2" style="23" customWidth="1"/>
    <col min="16149" max="16150" width="8" style="23" customWidth="1"/>
    <col min="16151" max="16151" width="8.42578125" style="23" customWidth="1"/>
    <col min="16152" max="16153" width="8.5703125" style="23" customWidth="1"/>
    <col min="16154" max="16384" width="9.140625" style="23"/>
  </cols>
  <sheetData>
    <row r="1" spans="2:29" ht="15.75" x14ac:dyDescent="0.25">
      <c r="B1" s="176" t="s">
        <v>100</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ht="16.5" customHeight="1"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31">
        <f>Q4*M4</f>
        <v>0</v>
      </c>
      <c r="S4" s="28"/>
      <c r="T4" s="7">
        <v>0</v>
      </c>
      <c r="U4" s="3"/>
      <c r="V4" s="3"/>
      <c r="W4" s="3"/>
      <c r="X4" s="3"/>
      <c r="Y4" s="3"/>
      <c r="Z4" s="25">
        <f>SUM(T4:Y4)</f>
        <v>0</v>
      </c>
      <c r="AA4" s="8">
        <f>Z4*L4</f>
        <v>0</v>
      </c>
      <c r="AB4" s="8">
        <v>0</v>
      </c>
      <c r="AC4" s="8">
        <f>AA4+AB4</f>
        <v>0</v>
      </c>
    </row>
    <row r="5" spans="2:29" x14ac:dyDescent="0.25">
      <c r="B5" s="226" t="s">
        <v>79</v>
      </c>
      <c r="C5" s="227"/>
      <c r="D5" s="14" t="s">
        <v>12</v>
      </c>
      <c r="E5" s="14" t="s">
        <v>12</v>
      </c>
      <c r="F5" s="14">
        <v>1</v>
      </c>
      <c r="G5" s="14" t="s">
        <v>51</v>
      </c>
      <c r="H5" s="14"/>
      <c r="I5" s="14"/>
      <c r="J5" s="14"/>
      <c r="K5" s="14"/>
      <c r="L5" s="6">
        <v>1</v>
      </c>
      <c r="M5" s="10">
        <f t="shared" ref="M5:M7" si="0">AC5</f>
        <v>20</v>
      </c>
      <c r="N5" s="222" t="s">
        <v>13</v>
      </c>
      <c r="O5" s="223"/>
      <c r="Q5" s="18">
        <v>0</v>
      </c>
      <c r="R5" s="43">
        <f>M5*Q5</f>
        <v>0</v>
      </c>
      <c r="T5" s="12">
        <v>20</v>
      </c>
      <c r="U5" s="2"/>
      <c r="V5" s="2"/>
      <c r="W5" s="2"/>
      <c r="X5" s="2"/>
      <c r="Y5" s="2"/>
      <c r="Z5" s="25">
        <f t="shared" ref="Z5:Z7" si="1">SUM(T5:Y5)</f>
        <v>20</v>
      </c>
      <c r="AA5" s="8">
        <f t="shared" ref="AA5:AA7" si="2">Z5*L5</f>
        <v>20</v>
      </c>
      <c r="AB5" s="8">
        <v>0</v>
      </c>
      <c r="AC5" s="8">
        <f t="shared" ref="AC5:AC7" si="3">AA5+AB5</f>
        <v>20</v>
      </c>
    </row>
    <row r="6" spans="2:29" x14ac:dyDescent="0.25">
      <c r="B6" s="156" t="s">
        <v>101</v>
      </c>
      <c r="C6" s="157"/>
      <c r="D6" s="14" t="s">
        <v>50</v>
      </c>
      <c r="E6" s="14" t="s">
        <v>50</v>
      </c>
      <c r="F6" s="32">
        <v>2</v>
      </c>
      <c r="G6" s="14" t="s">
        <v>20</v>
      </c>
      <c r="H6" s="14"/>
      <c r="I6" s="14" t="s">
        <v>117</v>
      </c>
      <c r="J6" s="14"/>
      <c r="K6" s="32"/>
      <c r="L6" s="16">
        <v>1</v>
      </c>
      <c r="M6" s="10">
        <f t="shared" si="0"/>
        <v>59</v>
      </c>
      <c r="N6" s="6" t="s">
        <v>21</v>
      </c>
      <c r="O6" s="228" t="s">
        <v>21</v>
      </c>
      <c r="Q6" s="18">
        <v>0</v>
      </c>
      <c r="R6" s="43">
        <f t="shared" ref="R6:R7" si="4">M6*Q6</f>
        <v>0</v>
      </c>
      <c r="T6" s="12">
        <v>50</v>
      </c>
      <c r="U6" s="12"/>
      <c r="V6" s="2"/>
      <c r="W6" s="12">
        <v>9</v>
      </c>
      <c r="X6" s="2"/>
      <c r="Y6" s="2"/>
      <c r="Z6" s="25">
        <f t="shared" si="1"/>
        <v>59</v>
      </c>
      <c r="AA6" s="8">
        <f t="shared" si="2"/>
        <v>59</v>
      </c>
      <c r="AB6" s="8">
        <v>0</v>
      </c>
      <c r="AC6" s="8">
        <f t="shared" si="3"/>
        <v>59</v>
      </c>
    </row>
    <row r="7" spans="2:29" x14ac:dyDescent="0.25">
      <c r="B7" s="156" t="s">
        <v>102</v>
      </c>
      <c r="C7" s="157"/>
      <c r="D7" s="14" t="s">
        <v>50</v>
      </c>
      <c r="E7" s="14" t="s">
        <v>50</v>
      </c>
      <c r="F7" s="32">
        <v>2</v>
      </c>
      <c r="G7" s="14" t="s">
        <v>14</v>
      </c>
      <c r="H7" s="14"/>
      <c r="I7" s="14"/>
      <c r="J7" s="14" t="s">
        <v>120</v>
      </c>
      <c r="K7" s="32"/>
      <c r="L7" s="16">
        <v>1</v>
      </c>
      <c r="M7" s="10">
        <f t="shared" si="0"/>
        <v>60</v>
      </c>
      <c r="N7" s="6" t="s">
        <v>21</v>
      </c>
      <c r="O7" s="228"/>
      <c r="Q7" s="18">
        <v>0</v>
      </c>
      <c r="R7" s="43">
        <f t="shared" si="4"/>
        <v>0</v>
      </c>
      <c r="T7" s="12">
        <v>50</v>
      </c>
      <c r="U7" s="12">
        <v>10</v>
      </c>
      <c r="V7" s="2"/>
      <c r="W7" s="2"/>
      <c r="X7" s="2"/>
      <c r="Y7" s="2"/>
      <c r="Z7" s="25">
        <f t="shared" si="1"/>
        <v>60</v>
      </c>
      <c r="AA7" s="8">
        <f t="shared" si="2"/>
        <v>60</v>
      </c>
      <c r="AB7" s="8">
        <v>0</v>
      </c>
      <c r="AC7" s="8">
        <f t="shared" si="3"/>
        <v>60</v>
      </c>
    </row>
    <row r="8" spans="2:29" ht="12.75" customHeight="1" x14ac:dyDescent="0.25">
      <c r="B8" s="233" t="s">
        <v>82</v>
      </c>
      <c r="C8" s="234"/>
      <c r="D8" s="234"/>
      <c r="E8" s="234"/>
      <c r="F8" s="234"/>
      <c r="G8" s="234"/>
      <c r="H8" s="234"/>
      <c r="I8" s="234"/>
      <c r="J8" s="234"/>
      <c r="K8" s="234"/>
      <c r="L8" s="234"/>
      <c r="M8" s="234"/>
      <c r="N8" s="234"/>
      <c r="O8" s="235"/>
      <c r="Q8" s="33"/>
      <c r="R8" s="44"/>
      <c r="T8" s="72"/>
      <c r="U8" s="72"/>
      <c r="V8" s="72"/>
      <c r="W8" s="72"/>
      <c r="X8" s="72"/>
      <c r="Y8" s="72"/>
      <c r="Z8" s="72"/>
      <c r="AA8" s="71"/>
      <c r="AB8" s="71"/>
      <c r="AC8" s="71"/>
    </row>
    <row r="9" spans="2:29" ht="12.75" customHeight="1" x14ac:dyDescent="0.2">
      <c r="B9" s="212" t="s">
        <v>104</v>
      </c>
      <c r="C9" s="213"/>
      <c r="D9" s="218" t="s">
        <v>28</v>
      </c>
      <c r="E9" s="218" t="s">
        <v>28</v>
      </c>
      <c r="F9" s="218">
        <v>1</v>
      </c>
      <c r="G9" s="231" t="s">
        <v>14</v>
      </c>
      <c r="H9" s="18" t="s">
        <v>15</v>
      </c>
      <c r="I9" s="18"/>
      <c r="J9" s="18" t="s">
        <v>29</v>
      </c>
      <c r="K9" s="18"/>
      <c r="L9" s="18">
        <v>4</v>
      </c>
      <c r="M9" s="10">
        <f t="shared" ref="M9:M21" si="5">AC9</f>
        <v>92</v>
      </c>
      <c r="N9" s="112" t="s">
        <v>21</v>
      </c>
      <c r="O9" s="210" t="s">
        <v>43</v>
      </c>
      <c r="P9" s="17"/>
      <c r="Q9" s="92"/>
      <c r="R9" s="76">
        <f t="shared" ref="R9:R21" si="6">Q9*M9</f>
        <v>0</v>
      </c>
      <c r="S9" s="114"/>
      <c r="T9" s="13">
        <v>10</v>
      </c>
      <c r="U9" s="13">
        <v>5</v>
      </c>
      <c r="V9" s="13">
        <v>5</v>
      </c>
      <c r="W9" s="13"/>
      <c r="X9" s="13">
        <v>3</v>
      </c>
      <c r="Y9" s="13"/>
      <c r="Z9" s="25">
        <f t="shared" ref="Z9:Z21" si="7">SUM(T9:Y9)</f>
        <v>23</v>
      </c>
      <c r="AA9" s="8">
        <f t="shared" ref="AA9:AA21" si="8">Z9*L9</f>
        <v>92</v>
      </c>
      <c r="AB9" s="8">
        <v>0</v>
      </c>
      <c r="AC9" s="8">
        <f t="shared" ref="AC9:AC21" si="9">AA9+AB9</f>
        <v>92</v>
      </c>
    </row>
    <row r="10" spans="2:29" ht="12.75" customHeight="1" x14ac:dyDescent="0.2">
      <c r="B10" s="229"/>
      <c r="C10" s="230"/>
      <c r="D10" s="219"/>
      <c r="E10" s="219"/>
      <c r="F10" s="219"/>
      <c r="G10" s="232"/>
      <c r="H10" s="18" t="s">
        <v>18</v>
      </c>
      <c r="I10" s="18"/>
      <c r="J10" s="18" t="s">
        <v>29</v>
      </c>
      <c r="K10" s="18"/>
      <c r="L10" s="18">
        <v>4</v>
      </c>
      <c r="M10" s="10">
        <f t="shared" si="5"/>
        <v>72</v>
      </c>
      <c r="N10" s="112" t="s">
        <v>27</v>
      </c>
      <c r="O10" s="219"/>
      <c r="P10" s="17"/>
      <c r="Q10" s="92"/>
      <c r="R10" s="76">
        <f t="shared" si="6"/>
        <v>0</v>
      </c>
      <c r="S10" s="114"/>
      <c r="T10" s="13">
        <v>10</v>
      </c>
      <c r="U10" s="13">
        <v>5</v>
      </c>
      <c r="V10" s="13"/>
      <c r="W10" s="13"/>
      <c r="X10" s="13">
        <v>3</v>
      </c>
      <c r="Y10" s="13"/>
      <c r="Z10" s="25">
        <f t="shared" si="7"/>
        <v>18</v>
      </c>
      <c r="AA10" s="8">
        <f t="shared" si="8"/>
        <v>72</v>
      </c>
      <c r="AB10" s="8">
        <v>0</v>
      </c>
      <c r="AC10" s="8">
        <f t="shared" si="9"/>
        <v>72</v>
      </c>
    </row>
    <row r="11" spans="2:29" ht="12.75" customHeight="1" x14ac:dyDescent="0.2">
      <c r="B11" s="139" t="s">
        <v>105</v>
      </c>
      <c r="C11" s="141"/>
      <c r="D11" s="38" t="s">
        <v>22</v>
      </c>
      <c r="E11" s="38" t="s">
        <v>22</v>
      </c>
      <c r="F11" s="38">
        <v>1</v>
      </c>
      <c r="G11" s="18" t="s">
        <v>14</v>
      </c>
      <c r="H11" s="39" t="s">
        <v>15</v>
      </c>
      <c r="I11" s="38"/>
      <c r="J11" s="38" t="s">
        <v>106</v>
      </c>
      <c r="K11" s="38"/>
      <c r="L11" s="38">
        <v>4</v>
      </c>
      <c r="M11" s="10">
        <f t="shared" si="5"/>
        <v>92</v>
      </c>
      <c r="N11" s="113" t="s">
        <v>21</v>
      </c>
      <c r="O11" s="210" t="s">
        <v>16</v>
      </c>
      <c r="P11" s="17"/>
      <c r="Q11" s="92"/>
      <c r="R11" s="76">
        <f t="shared" si="6"/>
        <v>0</v>
      </c>
      <c r="S11" s="114"/>
      <c r="T11" s="13">
        <v>10</v>
      </c>
      <c r="U11" s="13">
        <v>5</v>
      </c>
      <c r="V11" s="13">
        <v>5</v>
      </c>
      <c r="W11" s="13"/>
      <c r="X11" s="13">
        <v>3</v>
      </c>
      <c r="Y11" s="13"/>
      <c r="Z11" s="25">
        <f t="shared" si="7"/>
        <v>23</v>
      </c>
      <c r="AA11" s="8">
        <f t="shared" si="8"/>
        <v>92</v>
      </c>
      <c r="AB11" s="8">
        <v>0</v>
      </c>
      <c r="AC11" s="8">
        <f t="shared" si="9"/>
        <v>92</v>
      </c>
    </row>
    <row r="12" spans="2:29" ht="12.75" customHeight="1" x14ac:dyDescent="0.2">
      <c r="B12" s="212" t="s">
        <v>107</v>
      </c>
      <c r="C12" s="213"/>
      <c r="D12" s="34" t="s">
        <v>22</v>
      </c>
      <c r="E12" s="34" t="s">
        <v>22</v>
      </c>
      <c r="F12" s="34">
        <v>1</v>
      </c>
      <c r="G12" s="34" t="s">
        <v>14</v>
      </c>
      <c r="H12" s="18" t="s">
        <v>45</v>
      </c>
      <c r="I12" s="34"/>
      <c r="J12" s="40" t="s">
        <v>106</v>
      </c>
      <c r="K12" s="34"/>
      <c r="L12" s="34">
        <v>4</v>
      </c>
      <c r="M12" s="10">
        <f t="shared" si="5"/>
        <v>112</v>
      </c>
      <c r="N12" s="113" t="s">
        <v>21</v>
      </c>
      <c r="O12" s="211"/>
      <c r="P12" s="17"/>
      <c r="Q12" s="92"/>
      <c r="R12" s="76">
        <f t="shared" si="6"/>
        <v>0</v>
      </c>
      <c r="S12" s="114"/>
      <c r="T12" s="13">
        <v>10</v>
      </c>
      <c r="U12" s="13">
        <v>5</v>
      </c>
      <c r="V12" s="13">
        <v>10</v>
      </c>
      <c r="W12" s="13"/>
      <c r="X12" s="13">
        <v>3</v>
      </c>
      <c r="Y12" s="13"/>
      <c r="Z12" s="25">
        <f t="shared" si="7"/>
        <v>28</v>
      </c>
      <c r="AA12" s="8">
        <f t="shared" si="8"/>
        <v>112</v>
      </c>
      <c r="AB12" s="8">
        <v>0</v>
      </c>
      <c r="AC12" s="8">
        <f t="shared" si="9"/>
        <v>112</v>
      </c>
    </row>
    <row r="13" spans="2:29" ht="12.75" customHeight="1" x14ac:dyDescent="0.2">
      <c r="B13" s="212" t="s">
        <v>108</v>
      </c>
      <c r="C13" s="213"/>
      <c r="D13" s="34" t="s">
        <v>22</v>
      </c>
      <c r="E13" s="34" t="s">
        <v>22</v>
      </c>
      <c r="F13" s="34">
        <v>1</v>
      </c>
      <c r="G13" s="5" t="s">
        <v>14</v>
      </c>
      <c r="H13" s="34" t="s">
        <v>18</v>
      </c>
      <c r="I13" s="34"/>
      <c r="J13" s="34"/>
      <c r="K13" s="34"/>
      <c r="L13" s="34">
        <v>4</v>
      </c>
      <c r="M13" s="10">
        <f t="shared" si="5"/>
        <v>60</v>
      </c>
      <c r="N13" s="214" t="s">
        <v>109</v>
      </c>
      <c r="O13" s="215"/>
      <c r="P13" s="17"/>
      <c r="Q13" s="92"/>
      <c r="R13" s="76">
        <f t="shared" si="6"/>
        <v>0</v>
      </c>
      <c r="S13" s="114"/>
      <c r="T13" s="13">
        <v>10</v>
      </c>
      <c r="U13" s="13">
        <v>5</v>
      </c>
      <c r="V13" s="13"/>
      <c r="W13" s="13"/>
      <c r="X13" s="13"/>
      <c r="Y13" s="13"/>
      <c r="Z13" s="25">
        <f t="shared" si="7"/>
        <v>15</v>
      </c>
      <c r="AA13" s="8">
        <f t="shared" si="8"/>
        <v>60</v>
      </c>
      <c r="AB13" s="8">
        <v>0</v>
      </c>
      <c r="AC13" s="8">
        <f t="shared" si="9"/>
        <v>60</v>
      </c>
    </row>
    <row r="14" spans="2:29" ht="12.75" customHeight="1" x14ac:dyDescent="0.2">
      <c r="B14" s="212" t="s">
        <v>110</v>
      </c>
      <c r="C14" s="213"/>
      <c r="D14" s="34" t="s">
        <v>30</v>
      </c>
      <c r="E14" s="34" t="s">
        <v>30</v>
      </c>
      <c r="F14" s="34">
        <v>1</v>
      </c>
      <c r="G14" s="5" t="s">
        <v>14</v>
      </c>
      <c r="H14" s="34" t="s">
        <v>18</v>
      </c>
      <c r="I14" s="34" t="s">
        <v>31</v>
      </c>
      <c r="J14" s="34"/>
      <c r="K14" s="34"/>
      <c r="L14" s="34">
        <v>4</v>
      </c>
      <c r="M14" s="10">
        <f t="shared" si="5"/>
        <v>52</v>
      </c>
      <c r="N14" s="214" t="s">
        <v>43</v>
      </c>
      <c r="O14" s="215"/>
      <c r="P14" s="17"/>
      <c r="Q14" s="92"/>
      <c r="R14" s="76">
        <f>Q14*M14</f>
        <v>0</v>
      </c>
      <c r="S14" s="114"/>
      <c r="T14" s="13">
        <v>5</v>
      </c>
      <c r="U14" s="13">
        <v>5</v>
      </c>
      <c r="V14" s="13"/>
      <c r="W14" s="13">
        <v>3</v>
      </c>
      <c r="X14" s="13"/>
      <c r="Y14" s="13"/>
      <c r="Z14" s="25">
        <f t="shared" si="7"/>
        <v>13</v>
      </c>
      <c r="AA14" s="8">
        <f t="shared" si="8"/>
        <v>52</v>
      </c>
      <c r="AB14" s="8">
        <v>0</v>
      </c>
      <c r="AC14" s="8">
        <f t="shared" si="9"/>
        <v>52</v>
      </c>
    </row>
    <row r="15" spans="2:29" ht="12.75" customHeight="1" x14ac:dyDescent="0.2">
      <c r="B15" s="212" t="s">
        <v>111</v>
      </c>
      <c r="C15" s="213"/>
      <c r="D15" s="218" t="s">
        <v>22</v>
      </c>
      <c r="E15" s="218" t="s">
        <v>22</v>
      </c>
      <c r="F15" s="218">
        <v>1</v>
      </c>
      <c r="G15" s="5" t="s">
        <v>20</v>
      </c>
      <c r="H15" s="18" t="s">
        <v>33</v>
      </c>
      <c r="I15" s="34" t="s">
        <v>31</v>
      </c>
      <c r="J15" s="18"/>
      <c r="K15" s="18"/>
      <c r="L15" s="18">
        <v>4</v>
      </c>
      <c r="M15" s="10">
        <f t="shared" si="5"/>
        <v>52</v>
      </c>
      <c r="N15" s="214" t="s">
        <v>43</v>
      </c>
      <c r="O15" s="215"/>
      <c r="P15" s="17"/>
      <c r="Q15" s="92"/>
      <c r="R15" s="76">
        <f t="shared" si="6"/>
        <v>0</v>
      </c>
      <c r="S15" s="114"/>
      <c r="T15" s="13">
        <v>10</v>
      </c>
      <c r="U15" s="13">
        <v>2</v>
      </c>
      <c r="V15" s="13">
        <v>-2</v>
      </c>
      <c r="W15" s="13">
        <v>3</v>
      </c>
      <c r="X15" s="13"/>
      <c r="Y15" s="13"/>
      <c r="Z15" s="25">
        <f t="shared" si="7"/>
        <v>13</v>
      </c>
      <c r="AA15" s="8">
        <f t="shared" si="8"/>
        <v>52</v>
      </c>
      <c r="AB15" s="8">
        <v>0</v>
      </c>
      <c r="AC15" s="8">
        <f t="shared" si="9"/>
        <v>52</v>
      </c>
    </row>
    <row r="16" spans="2:29" ht="12.75" customHeight="1" x14ac:dyDescent="0.2">
      <c r="B16" s="216"/>
      <c r="C16" s="217"/>
      <c r="D16" s="211"/>
      <c r="E16" s="211"/>
      <c r="F16" s="219"/>
      <c r="G16" s="18" t="s">
        <v>14</v>
      </c>
      <c r="H16" s="18" t="s">
        <v>33</v>
      </c>
      <c r="I16" s="18"/>
      <c r="J16" s="18"/>
      <c r="K16" s="18"/>
      <c r="L16" s="18">
        <v>4</v>
      </c>
      <c r="M16" s="10">
        <f t="shared" si="5"/>
        <v>52</v>
      </c>
      <c r="N16" s="220"/>
      <c r="O16" s="221"/>
      <c r="P16" s="17"/>
      <c r="Q16" s="92"/>
      <c r="R16" s="76">
        <f t="shared" si="6"/>
        <v>0</v>
      </c>
      <c r="S16" s="114"/>
      <c r="T16" s="13">
        <v>10</v>
      </c>
      <c r="U16" s="13">
        <v>5</v>
      </c>
      <c r="V16" s="13">
        <v>-2</v>
      </c>
      <c r="W16" s="13"/>
      <c r="X16" s="13"/>
      <c r="Y16" s="13"/>
      <c r="Z16" s="25">
        <f t="shared" si="7"/>
        <v>13</v>
      </c>
      <c r="AA16" s="8">
        <f t="shared" si="8"/>
        <v>52</v>
      </c>
      <c r="AB16" s="8">
        <v>0</v>
      </c>
      <c r="AC16" s="8">
        <f t="shared" si="9"/>
        <v>52</v>
      </c>
    </row>
    <row r="17" spans="2:29" ht="12.75" customHeight="1" x14ac:dyDescent="0.2">
      <c r="B17" s="212" t="s">
        <v>112</v>
      </c>
      <c r="C17" s="213"/>
      <c r="D17" s="34" t="s">
        <v>87</v>
      </c>
      <c r="E17" s="34" t="s">
        <v>87</v>
      </c>
      <c r="F17" s="34">
        <v>1</v>
      </c>
      <c r="G17" s="34" t="s">
        <v>20</v>
      </c>
      <c r="H17" s="18" t="s">
        <v>15</v>
      </c>
      <c r="I17" s="34" t="s">
        <v>487</v>
      </c>
      <c r="J17" s="40" t="s">
        <v>113</v>
      </c>
      <c r="K17" s="34"/>
      <c r="L17" s="34">
        <v>4</v>
      </c>
      <c r="M17" s="10">
        <f t="shared" si="5"/>
        <v>72</v>
      </c>
      <c r="N17" s="224" t="s">
        <v>16</v>
      </c>
      <c r="O17" s="225"/>
      <c r="P17" s="17"/>
      <c r="Q17" s="92"/>
      <c r="R17" s="76">
        <f t="shared" si="6"/>
        <v>0</v>
      </c>
      <c r="S17" s="114"/>
      <c r="T17" s="13">
        <v>5</v>
      </c>
      <c r="U17" s="13">
        <v>2</v>
      </c>
      <c r="V17" s="13">
        <v>5</v>
      </c>
      <c r="W17" s="13">
        <v>3</v>
      </c>
      <c r="X17" s="13">
        <v>3</v>
      </c>
      <c r="Y17" s="13"/>
      <c r="Z17" s="25">
        <f t="shared" si="7"/>
        <v>18</v>
      </c>
      <c r="AA17" s="8">
        <f t="shared" si="8"/>
        <v>72</v>
      </c>
      <c r="AB17" s="8">
        <v>0</v>
      </c>
      <c r="AC17" s="8">
        <f t="shared" si="9"/>
        <v>72</v>
      </c>
    </row>
    <row r="18" spans="2:29" ht="12.75" customHeight="1" x14ac:dyDescent="0.2">
      <c r="B18" s="212" t="s">
        <v>114</v>
      </c>
      <c r="C18" s="213"/>
      <c r="D18" s="34" t="s">
        <v>22</v>
      </c>
      <c r="E18" s="34" t="s">
        <v>22</v>
      </c>
      <c r="F18" s="34">
        <v>1</v>
      </c>
      <c r="G18" s="18" t="s">
        <v>14</v>
      </c>
      <c r="H18" s="18" t="s">
        <v>15</v>
      </c>
      <c r="I18" s="18"/>
      <c r="J18" s="42" t="s">
        <v>93</v>
      </c>
      <c r="K18" s="34"/>
      <c r="L18" s="34">
        <v>4</v>
      </c>
      <c r="M18" s="10">
        <f t="shared" si="5"/>
        <v>92</v>
      </c>
      <c r="N18" s="112" t="s">
        <v>16</v>
      </c>
      <c r="O18" s="236" t="s">
        <v>19</v>
      </c>
      <c r="P18" s="17"/>
      <c r="Q18" s="92"/>
      <c r="R18" s="76">
        <f t="shared" si="6"/>
        <v>0</v>
      </c>
      <c r="S18" s="114"/>
      <c r="T18" s="13">
        <v>10</v>
      </c>
      <c r="U18" s="13">
        <v>5</v>
      </c>
      <c r="V18" s="13">
        <v>5</v>
      </c>
      <c r="W18" s="13"/>
      <c r="X18" s="13">
        <v>3</v>
      </c>
      <c r="Y18" s="13"/>
      <c r="Z18" s="25">
        <f t="shared" si="7"/>
        <v>23</v>
      </c>
      <c r="AA18" s="8">
        <f t="shared" si="8"/>
        <v>92</v>
      </c>
      <c r="AB18" s="8">
        <v>0</v>
      </c>
      <c r="AC18" s="8">
        <f t="shared" si="9"/>
        <v>92</v>
      </c>
    </row>
    <row r="19" spans="2:29" ht="12.75" customHeight="1" x14ac:dyDescent="0.2">
      <c r="B19" s="229"/>
      <c r="C19" s="230"/>
      <c r="D19" s="34" t="s">
        <v>30</v>
      </c>
      <c r="E19" s="34" t="s">
        <v>30</v>
      </c>
      <c r="F19" s="34">
        <v>1</v>
      </c>
      <c r="G19" s="18" t="s">
        <v>51</v>
      </c>
      <c r="H19" s="18" t="s">
        <v>15</v>
      </c>
      <c r="I19" s="18" t="s">
        <v>31</v>
      </c>
      <c r="J19" s="42"/>
      <c r="K19" s="34"/>
      <c r="L19" s="34">
        <v>4</v>
      </c>
      <c r="M19" s="10">
        <f t="shared" si="5"/>
        <v>72</v>
      </c>
      <c r="N19" s="112" t="s">
        <v>21</v>
      </c>
      <c r="O19" s="237"/>
      <c r="P19" s="17"/>
      <c r="Q19" s="92"/>
      <c r="R19" s="76">
        <f t="shared" si="6"/>
        <v>0</v>
      </c>
      <c r="S19" s="114"/>
      <c r="T19" s="13">
        <v>5</v>
      </c>
      <c r="U19" s="13">
        <v>5</v>
      </c>
      <c r="V19" s="13">
        <v>5</v>
      </c>
      <c r="W19" s="13">
        <v>3</v>
      </c>
      <c r="X19" s="13"/>
      <c r="Y19" s="13"/>
      <c r="Z19" s="25">
        <f t="shared" si="7"/>
        <v>18</v>
      </c>
      <c r="AA19" s="8">
        <f t="shared" si="8"/>
        <v>72</v>
      </c>
      <c r="AB19" s="8">
        <v>0</v>
      </c>
      <c r="AC19" s="8">
        <f t="shared" si="9"/>
        <v>72</v>
      </c>
    </row>
    <row r="20" spans="2:29" ht="12.75" customHeight="1" x14ac:dyDescent="0.2">
      <c r="B20" s="139" t="s">
        <v>115</v>
      </c>
      <c r="C20" s="141"/>
      <c r="D20" s="18" t="s">
        <v>25</v>
      </c>
      <c r="E20" s="18" t="s">
        <v>25</v>
      </c>
      <c r="F20" s="42">
        <v>3</v>
      </c>
      <c r="G20" s="18"/>
      <c r="H20" s="18"/>
      <c r="I20" s="18"/>
      <c r="J20" s="42"/>
      <c r="K20" s="42"/>
      <c r="L20" s="18">
        <v>1</v>
      </c>
      <c r="M20" s="10">
        <f t="shared" si="5"/>
        <v>50</v>
      </c>
      <c r="N20" s="214" t="s">
        <v>19</v>
      </c>
      <c r="O20" s="215"/>
      <c r="P20" s="17"/>
      <c r="Q20" s="92"/>
      <c r="R20" s="76">
        <f t="shared" si="6"/>
        <v>0</v>
      </c>
      <c r="S20" s="114"/>
      <c r="T20" s="13">
        <v>50</v>
      </c>
      <c r="U20" s="13"/>
      <c r="V20" s="13"/>
      <c r="W20" s="13"/>
      <c r="X20" s="13"/>
      <c r="Y20" s="13"/>
      <c r="Z20" s="25">
        <f t="shared" si="7"/>
        <v>50</v>
      </c>
      <c r="AA20" s="8">
        <f t="shared" si="8"/>
        <v>50</v>
      </c>
      <c r="AB20" s="8">
        <v>0</v>
      </c>
      <c r="AC20" s="8">
        <f t="shared" si="9"/>
        <v>50</v>
      </c>
    </row>
    <row r="21" spans="2:29" ht="12.75" customHeight="1" thickBot="1" x14ac:dyDescent="0.25">
      <c r="B21" s="139" t="s">
        <v>92</v>
      </c>
      <c r="C21" s="141"/>
      <c r="D21" s="18" t="s">
        <v>26</v>
      </c>
      <c r="E21" s="18" t="s">
        <v>26</v>
      </c>
      <c r="F21" s="42">
        <v>6</v>
      </c>
      <c r="G21" s="18"/>
      <c r="H21" s="18"/>
      <c r="I21" s="18"/>
      <c r="J21" s="42"/>
      <c r="K21" s="42"/>
      <c r="L21" s="18">
        <v>1</v>
      </c>
      <c r="M21" s="10">
        <f t="shared" si="5"/>
        <v>70</v>
      </c>
      <c r="N21" s="220"/>
      <c r="O21" s="221"/>
      <c r="P21" s="17"/>
      <c r="Q21" s="92"/>
      <c r="R21" s="76">
        <f t="shared" si="6"/>
        <v>0</v>
      </c>
      <c r="S21" s="114"/>
      <c r="T21" s="13">
        <v>70</v>
      </c>
      <c r="U21" s="13"/>
      <c r="V21" s="13"/>
      <c r="W21" s="13"/>
      <c r="X21" s="13"/>
      <c r="Y21" s="13"/>
      <c r="Z21" s="25">
        <f t="shared" si="7"/>
        <v>70</v>
      </c>
      <c r="AA21" s="8">
        <f t="shared" si="8"/>
        <v>70</v>
      </c>
      <c r="AB21" s="8">
        <v>0</v>
      </c>
      <c r="AC21" s="8">
        <f t="shared" si="9"/>
        <v>70</v>
      </c>
    </row>
    <row r="22" spans="2:29" ht="15" customHeight="1" thickBot="1" x14ac:dyDescent="0.3">
      <c r="B22" s="233" t="s">
        <v>116</v>
      </c>
      <c r="C22" s="234"/>
      <c r="D22" s="234"/>
      <c r="E22" s="234"/>
      <c r="F22" s="234"/>
      <c r="G22" s="234"/>
      <c r="H22" s="234"/>
      <c r="I22" s="234"/>
      <c r="J22" s="234"/>
      <c r="K22" s="234"/>
      <c r="L22" s="234"/>
      <c r="M22" s="234"/>
      <c r="N22" s="234"/>
      <c r="O22" s="235"/>
      <c r="P22" s="35"/>
      <c r="Q22" s="115">
        <f>SUM(Q4:Q21)</f>
        <v>1</v>
      </c>
      <c r="R22" s="116">
        <f>SUM(R4:R21)</f>
        <v>0</v>
      </c>
      <c r="S22" s="35"/>
      <c r="T22" s="35"/>
      <c r="U22" s="35"/>
      <c r="V22" s="35"/>
      <c r="W22" s="35"/>
      <c r="X22" s="35"/>
      <c r="Y22" s="35"/>
      <c r="Z22" s="35"/>
    </row>
    <row r="23" spans="2:29" ht="12.75" customHeight="1" x14ac:dyDescent="0.25">
      <c r="B23" s="162" t="s">
        <v>454</v>
      </c>
      <c r="C23" s="163"/>
      <c r="D23" s="163"/>
      <c r="E23" s="163"/>
      <c r="F23" s="163"/>
      <c r="G23" s="163"/>
      <c r="H23" s="163"/>
      <c r="I23" s="163"/>
      <c r="J23" s="163"/>
      <c r="K23" s="163"/>
      <c r="L23" s="163"/>
      <c r="M23" s="163"/>
      <c r="N23" s="163"/>
      <c r="O23" s="164"/>
      <c r="P23" s="35"/>
      <c r="Q23" s="50"/>
      <c r="R23" s="51"/>
      <c r="S23" s="35"/>
      <c r="T23" s="35"/>
      <c r="U23" s="35"/>
      <c r="V23" s="35"/>
      <c r="W23" s="35"/>
      <c r="X23" s="35"/>
      <c r="Y23" s="35"/>
      <c r="Z23" s="35"/>
    </row>
    <row r="24" spans="2:29" ht="15" customHeight="1" x14ac:dyDescent="0.25">
      <c r="B24" s="45"/>
      <c r="C24" s="45"/>
      <c r="D24" s="33"/>
      <c r="E24" s="33"/>
      <c r="F24" s="33"/>
      <c r="J24" s="33"/>
      <c r="K24" s="33"/>
      <c r="L24" s="33"/>
      <c r="M24" s="46"/>
      <c r="N24" s="46"/>
      <c r="O24" s="46"/>
      <c r="P24" s="35"/>
      <c r="Q24" s="50"/>
      <c r="R24" s="51"/>
      <c r="S24" s="35"/>
      <c r="T24" s="35"/>
      <c r="U24" s="35"/>
      <c r="V24" s="35"/>
      <c r="W24" s="35"/>
      <c r="X24" s="35"/>
      <c r="Y24" s="35"/>
      <c r="Z24" s="35"/>
    </row>
    <row r="25" spans="2:29" ht="15" customHeight="1" x14ac:dyDescent="0.25">
      <c r="B25" s="143" t="s">
        <v>103</v>
      </c>
      <c r="C25" s="144"/>
      <c r="D25" s="144"/>
      <c r="E25" s="144"/>
      <c r="F25" s="144"/>
      <c r="G25" s="144"/>
      <c r="H25" s="144"/>
      <c r="I25" s="144"/>
      <c r="J25" s="144"/>
      <c r="K25" s="144"/>
      <c r="L25" s="144"/>
      <c r="M25" s="144"/>
      <c r="N25" s="144"/>
      <c r="O25" s="145"/>
      <c r="P25" s="35"/>
      <c r="Q25" s="50"/>
      <c r="R25" s="51"/>
      <c r="S25" s="35"/>
      <c r="T25" s="35"/>
      <c r="U25" s="35"/>
      <c r="V25" s="35"/>
      <c r="W25" s="35"/>
      <c r="X25" s="35"/>
      <c r="Y25" s="35"/>
      <c r="Z25" s="35"/>
    </row>
    <row r="26" spans="2:29" ht="12.75" customHeight="1" x14ac:dyDescent="0.25">
      <c r="B26" s="149" t="s">
        <v>118</v>
      </c>
      <c r="C26" s="149"/>
      <c r="D26" s="142" t="s">
        <v>119</v>
      </c>
      <c r="E26" s="142"/>
      <c r="F26" s="142"/>
      <c r="G26" s="142"/>
      <c r="H26" s="142"/>
      <c r="I26" s="142"/>
      <c r="J26" s="142"/>
      <c r="K26" s="142"/>
      <c r="L26" s="142"/>
      <c r="M26" s="142"/>
      <c r="N26" s="142"/>
      <c r="O26" s="142"/>
    </row>
    <row r="27" spans="2:29" ht="12.75" customHeight="1" x14ac:dyDescent="0.25">
      <c r="B27" s="149" t="s">
        <v>487</v>
      </c>
      <c r="C27" s="149"/>
      <c r="D27" s="142" t="s">
        <v>488</v>
      </c>
      <c r="E27" s="142"/>
      <c r="F27" s="142"/>
      <c r="G27" s="142"/>
      <c r="H27" s="142"/>
      <c r="I27" s="142"/>
      <c r="J27" s="142"/>
      <c r="K27" s="142"/>
      <c r="L27" s="142"/>
      <c r="M27" s="142"/>
      <c r="N27" s="142"/>
      <c r="O27" s="142"/>
    </row>
    <row r="28" spans="2:29" ht="12.75" customHeight="1" x14ac:dyDescent="0.25">
      <c r="B28" s="139" t="s">
        <v>120</v>
      </c>
      <c r="C28" s="141"/>
      <c r="D28" s="142" t="s">
        <v>121</v>
      </c>
      <c r="E28" s="142"/>
      <c r="F28" s="142"/>
      <c r="G28" s="142"/>
      <c r="H28" s="142"/>
      <c r="I28" s="142"/>
      <c r="J28" s="142"/>
      <c r="K28" s="142"/>
      <c r="L28" s="142"/>
      <c r="M28" s="142"/>
      <c r="N28" s="142"/>
      <c r="O28" s="142"/>
    </row>
    <row r="32" spans="2:29" ht="14.25" x14ac:dyDescent="0.2">
      <c r="B32" s="114"/>
      <c r="C32" s="114"/>
      <c r="D32" s="114"/>
      <c r="E32" s="114"/>
      <c r="F32" s="114"/>
      <c r="G32" s="114"/>
      <c r="H32" s="114"/>
      <c r="I32" s="114"/>
      <c r="J32" s="114"/>
      <c r="K32" s="114"/>
      <c r="L32" s="114"/>
      <c r="M32" s="114"/>
    </row>
  </sheetData>
  <mergeCells count="68">
    <mergeCell ref="B22:O22"/>
    <mergeCell ref="B17:C17"/>
    <mergeCell ref="B18:C19"/>
    <mergeCell ref="O18:O19"/>
    <mergeCell ref="B20:C20"/>
    <mergeCell ref="B21:C21"/>
    <mergeCell ref="N5:O5"/>
    <mergeCell ref="B6:C6"/>
    <mergeCell ref="B7:C7"/>
    <mergeCell ref="B8:O8"/>
    <mergeCell ref="O9:O10"/>
    <mergeCell ref="E9:E10"/>
    <mergeCell ref="Q1:R1"/>
    <mergeCell ref="N20:O21"/>
    <mergeCell ref="T1:Z1"/>
    <mergeCell ref="B2:C3"/>
    <mergeCell ref="L2:L3"/>
    <mergeCell ref="M2:M3"/>
    <mergeCell ref="N2:O3"/>
    <mergeCell ref="T2:T3"/>
    <mergeCell ref="U2:U3"/>
    <mergeCell ref="V2:V3"/>
    <mergeCell ref="W2:W3"/>
    <mergeCell ref="X2:X3"/>
    <mergeCell ref="Z2:Z3"/>
    <mergeCell ref="Q2:Q3"/>
    <mergeCell ref="R2:R3"/>
    <mergeCell ref="B1:O1"/>
    <mergeCell ref="AA1:AC1"/>
    <mergeCell ref="Y2:Y3"/>
    <mergeCell ref="AA2:AA3"/>
    <mergeCell ref="AB2:AB3"/>
    <mergeCell ref="AC2:AC3"/>
    <mergeCell ref="B23:O23"/>
    <mergeCell ref="B4:C4"/>
    <mergeCell ref="N4:O4"/>
    <mergeCell ref="D2:E2"/>
    <mergeCell ref="F2:F3"/>
    <mergeCell ref="G2:G3"/>
    <mergeCell ref="H2:H3"/>
    <mergeCell ref="I2:I3"/>
    <mergeCell ref="J2:K2"/>
    <mergeCell ref="N17:O17"/>
    <mergeCell ref="B5:C5"/>
    <mergeCell ref="O6:O7"/>
    <mergeCell ref="B9:C10"/>
    <mergeCell ref="D9:D10"/>
    <mergeCell ref="F9:F10"/>
    <mergeCell ref="G9:G10"/>
    <mergeCell ref="B28:C28"/>
    <mergeCell ref="D28:O28"/>
    <mergeCell ref="B26:C26"/>
    <mergeCell ref="B25:O25"/>
    <mergeCell ref="D26:O26"/>
    <mergeCell ref="B27:C27"/>
    <mergeCell ref="D27:O27"/>
    <mergeCell ref="B14:C14"/>
    <mergeCell ref="N14:O14"/>
    <mergeCell ref="B15:C16"/>
    <mergeCell ref="D15:D16"/>
    <mergeCell ref="F15:F16"/>
    <mergeCell ref="N15:O16"/>
    <mergeCell ref="E15:E16"/>
    <mergeCell ref="B11:C11"/>
    <mergeCell ref="O11:O12"/>
    <mergeCell ref="B12:C12"/>
    <mergeCell ref="B13:C13"/>
    <mergeCell ref="N13:O13"/>
  </mergeCells>
  <phoneticPr fontId="5" type="noConversion"/>
  <pageMargins left="0" right="0" top="0" bottom="0" header="0.31496062992125984" footer="0.31496062992125984"/>
  <pageSetup paperSize="9" scale="83"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47"/>
  <sheetViews>
    <sheetView zoomScaleNormal="100" workbookViewId="0"/>
  </sheetViews>
  <sheetFormatPr defaultRowHeight="12.75" x14ac:dyDescent="0.25"/>
  <cols>
    <col min="1" max="1" width="3.85546875" style="23" customWidth="1"/>
    <col min="2" max="2" width="14.28515625" style="23" customWidth="1"/>
    <col min="3" max="3" width="5.42578125" style="23" customWidth="1"/>
    <col min="4" max="4" width="19.7109375" style="27" customWidth="1"/>
    <col min="5" max="5" width="16.5703125" style="27" customWidth="1"/>
    <col min="6" max="6" width="8.85546875" style="27" customWidth="1"/>
    <col min="7" max="7" width="16.5703125" style="23" bestFit="1" customWidth="1"/>
    <col min="8" max="8" width="9.42578125" style="23" customWidth="1"/>
    <col min="9" max="9" width="11.28515625" style="23" customWidth="1"/>
    <col min="10" max="10" width="17.140625" style="23" customWidth="1"/>
    <col min="11" max="11" width="13" style="23" customWidth="1"/>
    <col min="12" max="12" width="8.85546875" style="23" customWidth="1"/>
    <col min="13" max="13" width="9.140625" style="23"/>
    <col min="14" max="14" width="7.28515625" style="23" customWidth="1"/>
    <col min="15" max="15" width="8.42578125" style="23" customWidth="1"/>
    <col min="16" max="16" width="2" style="23" customWidth="1"/>
    <col min="17" max="18" width="6.5703125" style="23" customWidth="1"/>
    <col min="19" max="19" width="2" style="23" customWidth="1"/>
    <col min="20" max="20" width="7" style="23" customWidth="1"/>
    <col min="21" max="21" width="7.42578125" style="23" customWidth="1"/>
    <col min="22" max="22" width="8.140625" style="23" customWidth="1"/>
    <col min="23" max="23" width="8.5703125" style="23" customWidth="1"/>
    <col min="24" max="25" width="8.140625" style="23" customWidth="1"/>
    <col min="26" max="27" width="9.140625" style="23"/>
    <col min="28" max="28" width="7.7109375" style="23" customWidth="1"/>
    <col min="29" max="263" width="9.140625" style="23"/>
    <col min="264" max="264" width="1.28515625" style="23" customWidth="1"/>
    <col min="265" max="265" width="15.42578125" style="23" customWidth="1"/>
    <col min="266" max="266" width="14.5703125" style="23" customWidth="1"/>
    <col min="267" max="267" width="14.85546875" style="23" customWidth="1"/>
    <col min="268" max="268" width="15.28515625" style="23" customWidth="1"/>
    <col min="269" max="269" width="9.7109375" style="23" customWidth="1"/>
    <col min="270" max="270" width="10" style="23" customWidth="1"/>
    <col min="271" max="271" width="9.85546875" style="23" customWidth="1"/>
    <col min="272" max="272" width="8.85546875" style="23" customWidth="1"/>
    <col min="273" max="273" width="9.140625" style="23"/>
    <col min="274" max="274" width="7.28515625" style="23" customWidth="1"/>
    <col min="275" max="275" width="8.42578125" style="23" customWidth="1"/>
    <col min="276" max="276" width="2" style="23" customWidth="1"/>
    <col min="277" max="278" width="8" style="23" customWidth="1"/>
    <col min="279" max="279" width="8.42578125" style="23" customWidth="1"/>
    <col min="280" max="281" width="8.5703125" style="23" customWidth="1"/>
    <col min="282" max="519" width="9.140625" style="23"/>
    <col min="520" max="520" width="1.28515625" style="23" customWidth="1"/>
    <col min="521" max="521" width="15.42578125" style="23" customWidth="1"/>
    <col min="522" max="522" width="14.5703125" style="23" customWidth="1"/>
    <col min="523" max="523" width="14.85546875" style="23" customWidth="1"/>
    <col min="524" max="524" width="15.28515625" style="23" customWidth="1"/>
    <col min="525" max="525" width="9.7109375" style="23" customWidth="1"/>
    <col min="526" max="526" width="10" style="23" customWidth="1"/>
    <col min="527" max="527" width="9.85546875" style="23" customWidth="1"/>
    <col min="528" max="528" width="8.85546875" style="23" customWidth="1"/>
    <col min="529" max="529" width="9.140625" style="23"/>
    <col min="530" max="530" width="7.28515625" style="23" customWidth="1"/>
    <col min="531" max="531" width="8.42578125" style="23" customWidth="1"/>
    <col min="532" max="532" width="2" style="23" customWidth="1"/>
    <col min="533" max="534" width="8" style="23" customWidth="1"/>
    <col min="535" max="535" width="8.42578125" style="23" customWidth="1"/>
    <col min="536" max="537" width="8.5703125" style="23" customWidth="1"/>
    <col min="538" max="775" width="9.140625" style="23"/>
    <col min="776" max="776" width="1.28515625" style="23" customWidth="1"/>
    <col min="777" max="777" width="15.42578125" style="23" customWidth="1"/>
    <col min="778" max="778" width="14.5703125" style="23" customWidth="1"/>
    <col min="779" max="779" width="14.85546875" style="23" customWidth="1"/>
    <col min="780" max="780" width="15.28515625" style="23" customWidth="1"/>
    <col min="781" max="781" width="9.7109375" style="23" customWidth="1"/>
    <col min="782" max="782" width="10" style="23" customWidth="1"/>
    <col min="783" max="783" width="9.85546875" style="23" customWidth="1"/>
    <col min="784" max="784" width="8.85546875" style="23" customWidth="1"/>
    <col min="785" max="785" width="9.140625" style="23"/>
    <col min="786" max="786" width="7.28515625" style="23" customWidth="1"/>
    <col min="787" max="787" width="8.42578125" style="23" customWidth="1"/>
    <col min="788" max="788" width="2" style="23" customWidth="1"/>
    <col min="789" max="790" width="8" style="23" customWidth="1"/>
    <col min="791" max="791" width="8.42578125" style="23" customWidth="1"/>
    <col min="792" max="793" width="8.5703125" style="23" customWidth="1"/>
    <col min="794" max="1031" width="9.140625" style="23"/>
    <col min="1032" max="1032" width="1.28515625" style="23" customWidth="1"/>
    <col min="1033" max="1033" width="15.42578125" style="23" customWidth="1"/>
    <col min="1034" max="1034" width="14.5703125" style="23" customWidth="1"/>
    <col min="1035" max="1035" width="14.85546875" style="23" customWidth="1"/>
    <col min="1036" max="1036" width="15.28515625" style="23" customWidth="1"/>
    <col min="1037" max="1037" width="9.7109375" style="23" customWidth="1"/>
    <col min="1038" max="1038" width="10" style="23" customWidth="1"/>
    <col min="1039" max="1039" width="9.85546875" style="23" customWidth="1"/>
    <col min="1040" max="1040" width="8.85546875" style="23" customWidth="1"/>
    <col min="1041" max="1041" width="9.140625" style="23"/>
    <col min="1042" max="1042" width="7.28515625" style="23" customWidth="1"/>
    <col min="1043" max="1043" width="8.42578125" style="23" customWidth="1"/>
    <col min="1044" max="1044" width="2" style="23" customWidth="1"/>
    <col min="1045" max="1046" width="8" style="23" customWidth="1"/>
    <col min="1047" max="1047" width="8.42578125" style="23" customWidth="1"/>
    <col min="1048" max="1049" width="8.5703125" style="23" customWidth="1"/>
    <col min="1050" max="1287" width="9.140625" style="23"/>
    <col min="1288" max="1288" width="1.28515625" style="23" customWidth="1"/>
    <col min="1289" max="1289" width="15.42578125" style="23" customWidth="1"/>
    <col min="1290" max="1290" width="14.5703125" style="23" customWidth="1"/>
    <col min="1291" max="1291" width="14.85546875" style="23" customWidth="1"/>
    <col min="1292" max="1292" width="15.28515625" style="23" customWidth="1"/>
    <col min="1293" max="1293" width="9.7109375" style="23" customWidth="1"/>
    <col min="1294" max="1294" width="10" style="23" customWidth="1"/>
    <col min="1295" max="1295" width="9.85546875" style="23" customWidth="1"/>
    <col min="1296" max="1296" width="8.85546875" style="23" customWidth="1"/>
    <col min="1297" max="1297" width="9.140625" style="23"/>
    <col min="1298" max="1298" width="7.28515625" style="23" customWidth="1"/>
    <col min="1299" max="1299" width="8.42578125" style="23" customWidth="1"/>
    <col min="1300" max="1300" width="2" style="23" customWidth="1"/>
    <col min="1301" max="1302" width="8" style="23" customWidth="1"/>
    <col min="1303" max="1303" width="8.42578125" style="23" customWidth="1"/>
    <col min="1304" max="1305" width="8.5703125" style="23" customWidth="1"/>
    <col min="1306" max="1543" width="9.140625" style="23"/>
    <col min="1544" max="1544" width="1.28515625" style="23" customWidth="1"/>
    <col min="1545" max="1545" width="15.42578125" style="23" customWidth="1"/>
    <col min="1546" max="1546" width="14.5703125" style="23" customWidth="1"/>
    <col min="1547" max="1547" width="14.85546875" style="23" customWidth="1"/>
    <col min="1548" max="1548" width="15.28515625" style="23" customWidth="1"/>
    <col min="1549" max="1549" width="9.7109375" style="23" customWidth="1"/>
    <col min="1550" max="1550" width="10" style="23" customWidth="1"/>
    <col min="1551" max="1551" width="9.85546875" style="23" customWidth="1"/>
    <col min="1552" max="1552" width="8.85546875" style="23" customWidth="1"/>
    <col min="1553" max="1553" width="9.140625" style="23"/>
    <col min="1554" max="1554" width="7.28515625" style="23" customWidth="1"/>
    <col min="1555" max="1555" width="8.42578125" style="23" customWidth="1"/>
    <col min="1556" max="1556" width="2" style="23" customWidth="1"/>
    <col min="1557" max="1558" width="8" style="23" customWidth="1"/>
    <col min="1559" max="1559" width="8.42578125" style="23" customWidth="1"/>
    <col min="1560" max="1561" width="8.5703125" style="23" customWidth="1"/>
    <col min="1562" max="1799" width="9.140625" style="23"/>
    <col min="1800" max="1800" width="1.28515625" style="23" customWidth="1"/>
    <col min="1801" max="1801" width="15.42578125" style="23" customWidth="1"/>
    <col min="1802" max="1802" width="14.5703125" style="23" customWidth="1"/>
    <col min="1803" max="1803" width="14.85546875" style="23" customWidth="1"/>
    <col min="1804" max="1804" width="15.28515625" style="23" customWidth="1"/>
    <col min="1805" max="1805" width="9.7109375" style="23" customWidth="1"/>
    <col min="1806" max="1806" width="10" style="23" customWidth="1"/>
    <col min="1807" max="1807" width="9.85546875" style="23" customWidth="1"/>
    <col min="1808" max="1808" width="8.85546875" style="23" customWidth="1"/>
    <col min="1809" max="1809" width="9.140625" style="23"/>
    <col min="1810" max="1810" width="7.28515625" style="23" customWidth="1"/>
    <col min="1811" max="1811" width="8.42578125" style="23" customWidth="1"/>
    <col min="1812" max="1812" width="2" style="23" customWidth="1"/>
    <col min="1813" max="1814" width="8" style="23" customWidth="1"/>
    <col min="1815" max="1815" width="8.42578125" style="23" customWidth="1"/>
    <col min="1816" max="1817" width="8.5703125" style="23" customWidth="1"/>
    <col min="1818" max="2055" width="9.140625" style="23"/>
    <col min="2056" max="2056" width="1.28515625" style="23" customWidth="1"/>
    <col min="2057" max="2057" width="15.42578125" style="23" customWidth="1"/>
    <col min="2058" max="2058" width="14.5703125" style="23" customWidth="1"/>
    <col min="2059" max="2059" width="14.85546875" style="23" customWidth="1"/>
    <col min="2060" max="2060" width="15.28515625" style="23" customWidth="1"/>
    <col min="2061" max="2061" width="9.7109375" style="23" customWidth="1"/>
    <col min="2062" max="2062" width="10" style="23" customWidth="1"/>
    <col min="2063" max="2063" width="9.85546875" style="23" customWidth="1"/>
    <col min="2064" max="2064" width="8.85546875" style="23" customWidth="1"/>
    <col min="2065" max="2065" width="9.140625" style="23"/>
    <col min="2066" max="2066" width="7.28515625" style="23" customWidth="1"/>
    <col min="2067" max="2067" width="8.42578125" style="23" customWidth="1"/>
    <col min="2068" max="2068" width="2" style="23" customWidth="1"/>
    <col min="2069" max="2070" width="8" style="23" customWidth="1"/>
    <col min="2071" max="2071" width="8.42578125" style="23" customWidth="1"/>
    <col min="2072" max="2073" width="8.5703125" style="23" customWidth="1"/>
    <col min="2074" max="2311" width="9.140625" style="23"/>
    <col min="2312" max="2312" width="1.28515625" style="23" customWidth="1"/>
    <col min="2313" max="2313" width="15.42578125" style="23" customWidth="1"/>
    <col min="2314" max="2314" width="14.5703125" style="23" customWidth="1"/>
    <col min="2315" max="2315" width="14.85546875" style="23" customWidth="1"/>
    <col min="2316" max="2316" width="15.28515625" style="23" customWidth="1"/>
    <col min="2317" max="2317" width="9.7109375" style="23" customWidth="1"/>
    <col min="2318" max="2318" width="10" style="23" customWidth="1"/>
    <col min="2319" max="2319" width="9.85546875" style="23" customWidth="1"/>
    <col min="2320" max="2320" width="8.85546875" style="23" customWidth="1"/>
    <col min="2321" max="2321" width="9.140625" style="23"/>
    <col min="2322" max="2322" width="7.28515625" style="23" customWidth="1"/>
    <col min="2323" max="2323" width="8.42578125" style="23" customWidth="1"/>
    <col min="2324" max="2324" width="2" style="23" customWidth="1"/>
    <col min="2325" max="2326" width="8" style="23" customWidth="1"/>
    <col min="2327" max="2327" width="8.42578125" style="23" customWidth="1"/>
    <col min="2328" max="2329" width="8.5703125" style="23" customWidth="1"/>
    <col min="2330" max="2567" width="9.140625" style="23"/>
    <col min="2568" max="2568" width="1.28515625" style="23" customWidth="1"/>
    <col min="2569" max="2569" width="15.42578125" style="23" customWidth="1"/>
    <col min="2570" max="2570" width="14.5703125" style="23" customWidth="1"/>
    <col min="2571" max="2571" width="14.85546875" style="23" customWidth="1"/>
    <col min="2572" max="2572" width="15.28515625" style="23" customWidth="1"/>
    <col min="2573" max="2573" width="9.7109375" style="23" customWidth="1"/>
    <col min="2574" max="2574" width="10" style="23" customWidth="1"/>
    <col min="2575" max="2575" width="9.85546875" style="23" customWidth="1"/>
    <col min="2576" max="2576" width="8.85546875" style="23" customWidth="1"/>
    <col min="2577" max="2577" width="9.140625" style="23"/>
    <col min="2578" max="2578" width="7.28515625" style="23" customWidth="1"/>
    <col min="2579" max="2579" width="8.42578125" style="23" customWidth="1"/>
    <col min="2580" max="2580" width="2" style="23" customWidth="1"/>
    <col min="2581" max="2582" width="8" style="23" customWidth="1"/>
    <col min="2583" max="2583" width="8.42578125" style="23" customWidth="1"/>
    <col min="2584" max="2585" width="8.5703125" style="23" customWidth="1"/>
    <col min="2586" max="2823" width="9.140625" style="23"/>
    <col min="2824" max="2824" width="1.28515625" style="23" customWidth="1"/>
    <col min="2825" max="2825" width="15.42578125" style="23" customWidth="1"/>
    <col min="2826" max="2826" width="14.5703125" style="23" customWidth="1"/>
    <col min="2827" max="2827" width="14.85546875" style="23" customWidth="1"/>
    <col min="2828" max="2828" width="15.28515625" style="23" customWidth="1"/>
    <col min="2829" max="2829" width="9.7109375" style="23" customWidth="1"/>
    <col min="2830" max="2830" width="10" style="23" customWidth="1"/>
    <col min="2831" max="2831" width="9.85546875" style="23" customWidth="1"/>
    <col min="2832" max="2832" width="8.85546875" style="23" customWidth="1"/>
    <col min="2833" max="2833" width="9.140625" style="23"/>
    <col min="2834" max="2834" width="7.28515625" style="23" customWidth="1"/>
    <col min="2835" max="2835" width="8.42578125" style="23" customWidth="1"/>
    <col min="2836" max="2836" width="2" style="23" customWidth="1"/>
    <col min="2837" max="2838" width="8" style="23" customWidth="1"/>
    <col min="2839" max="2839" width="8.42578125" style="23" customWidth="1"/>
    <col min="2840" max="2841" width="8.5703125" style="23" customWidth="1"/>
    <col min="2842" max="3079" width="9.140625" style="23"/>
    <col min="3080" max="3080" width="1.28515625" style="23" customWidth="1"/>
    <col min="3081" max="3081" width="15.42578125" style="23" customWidth="1"/>
    <col min="3082" max="3082" width="14.5703125" style="23" customWidth="1"/>
    <col min="3083" max="3083" width="14.85546875" style="23" customWidth="1"/>
    <col min="3084" max="3084" width="15.28515625" style="23" customWidth="1"/>
    <col min="3085" max="3085" width="9.7109375" style="23" customWidth="1"/>
    <col min="3086" max="3086" width="10" style="23" customWidth="1"/>
    <col min="3087" max="3087" width="9.85546875" style="23" customWidth="1"/>
    <col min="3088" max="3088" width="8.85546875" style="23" customWidth="1"/>
    <col min="3089" max="3089" width="9.140625" style="23"/>
    <col min="3090" max="3090" width="7.28515625" style="23" customWidth="1"/>
    <col min="3091" max="3091" width="8.42578125" style="23" customWidth="1"/>
    <col min="3092" max="3092" width="2" style="23" customWidth="1"/>
    <col min="3093" max="3094" width="8" style="23" customWidth="1"/>
    <col min="3095" max="3095" width="8.42578125" style="23" customWidth="1"/>
    <col min="3096" max="3097" width="8.5703125" style="23" customWidth="1"/>
    <col min="3098" max="3335" width="9.140625" style="23"/>
    <col min="3336" max="3336" width="1.28515625" style="23" customWidth="1"/>
    <col min="3337" max="3337" width="15.42578125" style="23" customWidth="1"/>
    <col min="3338" max="3338" width="14.5703125" style="23" customWidth="1"/>
    <col min="3339" max="3339" width="14.85546875" style="23" customWidth="1"/>
    <col min="3340" max="3340" width="15.28515625" style="23" customWidth="1"/>
    <col min="3341" max="3341" width="9.7109375" style="23" customWidth="1"/>
    <col min="3342" max="3342" width="10" style="23" customWidth="1"/>
    <col min="3343" max="3343" width="9.85546875" style="23" customWidth="1"/>
    <col min="3344" max="3344" width="8.85546875" style="23" customWidth="1"/>
    <col min="3345" max="3345" width="9.140625" style="23"/>
    <col min="3346" max="3346" width="7.28515625" style="23" customWidth="1"/>
    <col min="3347" max="3347" width="8.42578125" style="23" customWidth="1"/>
    <col min="3348" max="3348" width="2" style="23" customWidth="1"/>
    <col min="3349" max="3350" width="8" style="23" customWidth="1"/>
    <col min="3351" max="3351" width="8.42578125" style="23" customWidth="1"/>
    <col min="3352" max="3353" width="8.5703125" style="23" customWidth="1"/>
    <col min="3354" max="3591" width="9.140625" style="23"/>
    <col min="3592" max="3592" width="1.28515625" style="23" customWidth="1"/>
    <col min="3593" max="3593" width="15.42578125" style="23" customWidth="1"/>
    <col min="3594" max="3594" width="14.5703125" style="23" customWidth="1"/>
    <col min="3595" max="3595" width="14.85546875" style="23" customWidth="1"/>
    <col min="3596" max="3596" width="15.28515625" style="23" customWidth="1"/>
    <col min="3597" max="3597" width="9.7109375" style="23" customWidth="1"/>
    <col min="3598" max="3598" width="10" style="23" customWidth="1"/>
    <col min="3599" max="3599" width="9.85546875" style="23" customWidth="1"/>
    <col min="3600" max="3600" width="8.85546875" style="23" customWidth="1"/>
    <col min="3601" max="3601" width="9.140625" style="23"/>
    <col min="3602" max="3602" width="7.28515625" style="23" customWidth="1"/>
    <col min="3603" max="3603" width="8.42578125" style="23" customWidth="1"/>
    <col min="3604" max="3604" width="2" style="23" customWidth="1"/>
    <col min="3605" max="3606" width="8" style="23" customWidth="1"/>
    <col min="3607" max="3607" width="8.42578125" style="23" customWidth="1"/>
    <col min="3608" max="3609" width="8.5703125" style="23" customWidth="1"/>
    <col min="3610" max="3847" width="9.140625" style="23"/>
    <col min="3848" max="3848" width="1.28515625" style="23" customWidth="1"/>
    <col min="3849" max="3849" width="15.42578125" style="23" customWidth="1"/>
    <col min="3850" max="3850" width="14.5703125" style="23" customWidth="1"/>
    <col min="3851" max="3851" width="14.85546875" style="23" customWidth="1"/>
    <col min="3852" max="3852" width="15.28515625" style="23" customWidth="1"/>
    <col min="3853" max="3853" width="9.7109375" style="23" customWidth="1"/>
    <col min="3854" max="3854" width="10" style="23" customWidth="1"/>
    <col min="3855" max="3855" width="9.85546875" style="23" customWidth="1"/>
    <col min="3856" max="3856" width="8.85546875" style="23" customWidth="1"/>
    <col min="3857" max="3857" width="9.140625" style="23"/>
    <col min="3858" max="3858" width="7.28515625" style="23" customWidth="1"/>
    <col min="3859" max="3859" width="8.42578125" style="23" customWidth="1"/>
    <col min="3860" max="3860" width="2" style="23" customWidth="1"/>
    <col min="3861" max="3862" width="8" style="23" customWidth="1"/>
    <col min="3863" max="3863" width="8.42578125" style="23" customWidth="1"/>
    <col min="3864" max="3865" width="8.5703125" style="23" customWidth="1"/>
    <col min="3866" max="4103" width="9.140625" style="23"/>
    <col min="4104" max="4104" width="1.28515625" style="23" customWidth="1"/>
    <col min="4105" max="4105" width="15.42578125" style="23" customWidth="1"/>
    <col min="4106" max="4106" width="14.5703125" style="23" customWidth="1"/>
    <col min="4107" max="4107" width="14.85546875" style="23" customWidth="1"/>
    <col min="4108" max="4108" width="15.28515625" style="23" customWidth="1"/>
    <col min="4109" max="4109" width="9.7109375" style="23" customWidth="1"/>
    <col min="4110" max="4110" width="10" style="23" customWidth="1"/>
    <col min="4111" max="4111" width="9.85546875" style="23" customWidth="1"/>
    <col min="4112" max="4112" width="8.85546875" style="23" customWidth="1"/>
    <col min="4113" max="4113" width="9.140625" style="23"/>
    <col min="4114" max="4114" width="7.28515625" style="23" customWidth="1"/>
    <col min="4115" max="4115" width="8.42578125" style="23" customWidth="1"/>
    <col min="4116" max="4116" width="2" style="23" customWidth="1"/>
    <col min="4117" max="4118" width="8" style="23" customWidth="1"/>
    <col min="4119" max="4119" width="8.42578125" style="23" customWidth="1"/>
    <col min="4120" max="4121" width="8.5703125" style="23" customWidth="1"/>
    <col min="4122" max="4359" width="9.140625" style="23"/>
    <col min="4360" max="4360" width="1.28515625" style="23" customWidth="1"/>
    <col min="4361" max="4361" width="15.42578125" style="23" customWidth="1"/>
    <col min="4362" max="4362" width="14.5703125" style="23" customWidth="1"/>
    <col min="4363" max="4363" width="14.85546875" style="23" customWidth="1"/>
    <col min="4364" max="4364" width="15.28515625" style="23" customWidth="1"/>
    <col min="4365" max="4365" width="9.7109375" style="23" customWidth="1"/>
    <col min="4366" max="4366" width="10" style="23" customWidth="1"/>
    <col min="4367" max="4367" width="9.85546875" style="23" customWidth="1"/>
    <col min="4368" max="4368" width="8.85546875" style="23" customWidth="1"/>
    <col min="4369" max="4369" width="9.140625" style="23"/>
    <col min="4370" max="4370" width="7.28515625" style="23" customWidth="1"/>
    <col min="4371" max="4371" width="8.42578125" style="23" customWidth="1"/>
    <col min="4372" max="4372" width="2" style="23" customWidth="1"/>
    <col min="4373" max="4374" width="8" style="23" customWidth="1"/>
    <col min="4375" max="4375" width="8.42578125" style="23" customWidth="1"/>
    <col min="4376" max="4377" width="8.5703125" style="23" customWidth="1"/>
    <col min="4378" max="4615" width="9.140625" style="23"/>
    <col min="4616" max="4616" width="1.28515625" style="23" customWidth="1"/>
    <col min="4617" max="4617" width="15.42578125" style="23" customWidth="1"/>
    <col min="4618" max="4618" width="14.5703125" style="23" customWidth="1"/>
    <col min="4619" max="4619" width="14.85546875" style="23" customWidth="1"/>
    <col min="4620" max="4620" width="15.28515625" style="23" customWidth="1"/>
    <col min="4621" max="4621" width="9.7109375" style="23" customWidth="1"/>
    <col min="4622" max="4622" width="10" style="23" customWidth="1"/>
    <col min="4623" max="4623" width="9.85546875" style="23" customWidth="1"/>
    <col min="4624" max="4624" width="8.85546875" style="23" customWidth="1"/>
    <col min="4625" max="4625" width="9.140625" style="23"/>
    <col min="4626" max="4626" width="7.28515625" style="23" customWidth="1"/>
    <col min="4627" max="4627" width="8.42578125" style="23" customWidth="1"/>
    <col min="4628" max="4628" width="2" style="23" customWidth="1"/>
    <col min="4629" max="4630" width="8" style="23" customWidth="1"/>
    <col min="4631" max="4631" width="8.42578125" style="23" customWidth="1"/>
    <col min="4632" max="4633" width="8.5703125" style="23" customWidth="1"/>
    <col min="4634" max="4871" width="9.140625" style="23"/>
    <col min="4872" max="4872" width="1.28515625" style="23" customWidth="1"/>
    <col min="4873" max="4873" width="15.42578125" style="23" customWidth="1"/>
    <col min="4874" max="4874" width="14.5703125" style="23" customWidth="1"/>
    <col min="4875" max="4875" width="14.85546875" style="23" customWidth="1"/>
    <col min="4876" max="4876" width="15.28515625" style="23" customWidth="1"/>
    <col min="4877" max="4877" width="9.7109375" style="23" customWidth="1"/>
    <col min="4878" max="4878" width="10" style="23" customWidth="1"/>
    <col min="4879" max="4879" width="9.85546875" style="23" customWidth="1"/>
    <col min="4880" max="4880" width="8.85546875" style="23" customWidth="1"/>
    <col min="4881" max="4881" width="9.140625" style="23"/>
    <col min="4882" max="4882" width="7.28515625" style="23" customWidth="1"/>
    <col min="4883" max="4883" width="8.42578125" style="23" customWidth="1"/>
    <col min="4884" max="4884" width="2" style="23" customWidth="1"/>
    <col min="4885" max="4886" width="8" style="23" customWidth="1"/>
    <col min="4887" max="4887" width="8.42578125" style="23" customWidth="1"/>
    <col min="4888" max="4889" width="8.5703125" style="23" customWidth="1"/>
    <col min="4890" max="5127" width="9.140625" style="23"/>
    <col min="5128" max="5128" width="1.28515625" style="23" customWidth="1"/>
    <col min="5129" max="5129" width="15.42578125" style="23" customWidth="1"/>
    <col min="5130" max="5130" width="14.5703125" style="23" customWidth="1"/>
    <col min="5131" max="5131" width="14.85546875" style="23" customWidth="1"/>
    <col min="5132" max="5132" width="15.28515625" style="23" customWidth="1"/>
    <col min="5133" max="5133" width="9.7109375" style="23" customWidth="1"/>
    <col min="5134" max="5134" width="10" style="23" customWidth="1"/>
    <col min="5135" max="5135" width="9.85546875" style="23" customWidth="1"/>
    <col min="5136" max="5136" width="8.85546875" style="23" customWidth="1"/>
    <col min="5137" max="5137" width="9.140625" style="23"/>
    <col min="5138" max="5138" width="7.28515625" style="23" customWidth="1"/>
    <col min="5139" max="5139" width="8.42578125" style="23" customWidth="1"/>
    <col min="5140" max="5140" width="2" style="23" customWidth="1"/>
    <col min="5141" max="5142" width="8" style="23" customWidth="1"/>
    <col min="5143" max="5143" width="8.42578125" style="23" customWidth="1"/>
    <col min="5144" max="5145" width="8.5703125" style="23" customWidth="1"/>
    <col min="5146" max="5383" width="9.140625" style="23"/>
    <col min="5384" max="5384" width="1.28515625" style="23" customWidth="1"/>
    <col min="5385" max="5385" width="15.42578125" style="23" customWidth="1"/>
    <col min="5386" max="5386" width="14.5703125" style="23" customWidth="1"/>
    <col min="5387" max="5387" width="14.85546875" style="23" customWidth="1"/>
    <col min="5388" max="5388" width="15.28515625" style="23" customWidth="1"/>
    <col min="5389" max="5389" width="9.7109375" style="23" customWidth="1"/>
    <col min="5390" max="5390" width="10" style="23" customWidth="1"/>
    <col min="5391" max="5391" width="9.85546875" style="23" customWidth="1"/>
    <col min="5392" max="5392" width="8.85546875" style="23" customWidth="1"/>
    <col min="5393" max="5393" width="9.140625" style="23"/>
    <col min="5394" max="5394" width="7.28515625" style="23" customWidth="1"/>
    <col min="5395" max="5395" width="8.42578125" style="23" customWidth="1"/>
    <col min="5396" max="5396" width="2" style="23" customWidth="1"/>
    <col min="5397" max="5398" width="8" style="23" customWidth="1"/>
    <col min="5399" max="5399" width="8.42578125" style="23" customWidth="1"/>
    <col min="5400" max="5401" width="8.5703125" style="23" customWidth="1"/>
    <col min="5402" max="5639" width="9.140625" style="23"/>
    <col min="5640" max="5640" width="1.28515625" style="23" customWidth="1"/>
    <col min="5641" max="5641" width="15.42578125" style="23" customWidth="1"/>
    <col min="5642" max="5642" width="14.5703125" style="23" customWidth="1"/>
    <col min="5643" max="5643" width="14.85546875" style="23" customWidth="1"/>
    <col min="5644" max="5644" width="15.28515625" style="23" customWidth="1"/>
    <col min="5645" max="5645" width="9.7109375" style="23" customWidth="1"/>
    <col min="5646" max="5646" width="10" style="23" customWidth="1"/>
    <col min="5647" max="5647" width="9.85546875" style="23" customWidth="1"/>
    <col min="5648" max="5648" width="8.85546875" style="23" customWidth="1"/>
    <col min="5649" max="5649" width="9.140625" style="23"/>
    <col min="5650" max="5650" width="7.28515625" style="23" customWidth="1"/>
    <col min="5651" max="5651" width="8.42578125" style="23" customWidth="1"/>
    <col min="5652" max="5652" width="2" style="23" customWidth="1"/>
    <col min="5653" max="5654" width="8" style="23" customWidth="1"/>
    <col min="5655" max="5655" width="8.42578125" style="23" customWidth="1"/>
    <col min="5656" max="5657" width="8.5703125" style="23" customWidth="1"/>
    <col min="5658" max="5895" width="9.140625" style="23"/>
    <col min="5896" max="5896" width="1.28515625" style="23" customWidth="1"/>
    <col min="5897" max="5897" width="15.42578125" style="23" customWidth="1"/>
    <col min="5898" max="5898" width="14.5703125" style="23" customWidth="1"/>
    <col min="5899" max="5899" width="14.85546875" style="23" customWidth="1"/>
    <col min="5900" max="5900" width="15.28515625" style="23" customWidth="1"/>
    <col min="5901" max="5901" width="9.7109375" style="23" customWidth="1"/>
    <col min="5902" max="5902" width="10" style="23" customWidth="1"/>
    <col min="5903" max="5903" width="9.85546875" style="23" customWidth="1"/>
    <col min="5904" max="5904" width="8.85546875" style="23" customWidth="1"/>
    <col min="5905" max="5905" width="9.140625" style="23"/>
    <col min="5906" max="5906" width="7.28515625" style="23" customWidth="1"/>
    <col min="5907" max="5907" width="8.42578125" style="23" customWidth="1"/>
    <col min="5908" max="5908" width="2" style="23" customWidth="1"/>
    <col min="5909" max="5910" width="8" style="23" customWidth="1"/>
    <col min="5911" max="5911" width="8.42578125" style="23" customWidth="1"/>
    <col min="5912" max="5913" width="8.5703125" style="23" customWidth="1"/>
    <col min="5914" max="6151" width="9.140625" style="23"/>
    <col min="6152" max="6152" width="1.28515625" style="23" customWidth="1"/>
    <col min="6153" max="6153" width="15.42578125" style="23" customWidth="1"/>
    <col min="6154" max="6154" width="14.5703125" style="23" customWidth="1"/>
    <col min="6155" max="6155" width="14.85546875" style="23" customWidth="1"/>
    <col min="6156" max="6156" width="15.28515625" style="23" customWidth="1"/>
    <col min="6157" max="6157" width="9.7109375" style="23" customWidth="1"/>
    <col min="6158" max="6158" width="10" style="23" customWidth="1"/>
    <col min="6159" max="6159" width="9.85546875" style="23" customWidth="1"/>
    <col min="6160" max="6160" width="8.85546875" style="23" customWidth="1"/>
    <col min="6161" max="6161" width="9.140625" style="23"/>
    <col min="6162" max="6162" width="7.28515625" style="23" customWidth="1"/>
    <col min="6163" max="6163" width="8.42578125" style="23" customWidth="1"/>
    <col min="6164" max="6164" width="2" style="23" customWidth="1"/>
    <col min="6165" max="6166" width="8" style="23" customWidth="1"/>
    <col min="6167" max="6167" width="8.42578125" style="23" customWidth="1"/>
    <col min="6168" max="6169" width="8.5703125" style="23" customWidth="1"/>
    <col min="6170" max="6407" width="9.140625" style="23"/>
    <col min="6408" max="6408" width="1.28515625" style="23" customWidth="1"/>
    <col min="6409" max="6409" width="15.42578125" style="23" customWidth="1"/>
    <col min="6410" max="6410" width="14.5703125" style="23" customWidth="1"/>
    <col min="6411" max="6411" width="14.85546875" style="23" customWidth="1"/>
    <col min="6412" max="6412" width="15.28515625" style="23" customWidth="1"/>
    <col min="6413" max="6413" width="9.7109375" style="23" customWidth="1"/>
    <col min="6414" max="6414" width="10" style="23" customWidth="1"/>
    <col min="6415" max="6415" width="9.85546875" style="23" customWidth="1"/>
    <col min="6416" max="6416" width="8.85546875" style="23" customWidth="1"/>
    <col min="6417" max="6417" width="9.140625" style="23"/>
    <col min="6418" max="6418" width="7.28515625" style="23" customWidth="1"/>
    <col min="6419" max="6419" width="8.42578125" style="23" customWidth="1"/>
    <col min="6420" max="6420" width="2" style="23" customWidth="1"/>
    <col min="6421" max="6422" width="8" style="23" customWidth="1"/>
    <col min="6423" max="6423" width="8.42578125" style="23" customWidth="1"/>
    <col min="6424" max="6425" width="8.5703125" style="23" customWidth="1"/>
    <col min="6426" max="6663" width="9.140625" style="23"/>
    <col min="6664" max="6664" width="1.28515625" style="23" customWidth="1"/>
    <col min="6665" max="6665" width="15.42578125" style="23" customWidth="1"/>
    <col min="6666" max="6666" width="14.5703125" style="23" customWidth="1"/>
    <col min="6667" max="6667" width="14.85546875" style="23" customWidth="1"/>
    <col min="6668" max="6668" width="15.28515625" style="23" customWidth="1"/>
    <col min="6669" max="6669" width="9.7109375" style="23" customWidth="1"/>
    <col min="6670" max="6670" width="10" style="23" customWidth="1"/>
    <col min="6671" max="6671" width="9.85546875" style="23" customWidth="1"/>
    <col min="6672" max="6672" width="8.85546875" style="23" customWidth="1"/>
    <col min="6673" max="6673" width="9.140625" style="23"/>
    <col min="6674" max="6674" width="7.28515625" style="23" customWidth="1"/>
    <col min="6675" max="6675" width="8.42578125" style="23" customWidth="1"/>
    <col min="6676" max="6676" width="2" style="23" customWidth="1"/>
    <col min="6677" max="6678" width="8" style="23" customWidth="1"/>
    <col min="6679" max="6679" width="8.42578125" style="23" customWidth="1"/>
    <col min="6680" max="6681" width="8.5703125" style="23" customWidth="1"/>
    <col min="6682" max="6919" width="9.140625" style="23"/>
    <col min="6920" max="6920" width="1.28515625" style="23" customWidth="1"/>
    <col min="6921" max="6921" width="15.42578125" style="23" customWidth="1"/>
    <col min="6922" max="6922" width="14.5703125" style="23" customWidth="1"/>
    <col min="6923" max="6923" width="14.85546875" style="23" customWidth="1"/>
    <col min="6924" max="6924" width="15.28515625" style="23" customWidth="1"/>
    <col min="6925" max="6925" width="9.7109375" style="23" customWidth="1"/>
    <col min="6926" max="6926" width="10" style="23" customWidth="1"/>
    <col min="6927" max="6927" width="9.85546875" style="23" customWidth="1"/>
    <col min="6928" max="6928" width="8.85546875" style="23" customWidth="1"/>
    <col min="6929" max="6929" width="9.140625" style="23"/>
    <col min="6930" max="6930" width="7.28515625" style="23" customWidth="1"/>
    <col min="6931" max="6931" width="8.42578125" style="23" customWidth="1"/>
    <col min="6932" max="6932" width="2" style="23" customWidth="1"/>
    <col min="6933" max="6934" width="8" style="23" customWidth="1"/>
    <col min="6935" max="6935" width="8.42578125" style="23" customWidth="1"/>
    <col min="6936" max="6937" width="8.5703125" style="23" customWidth="1"/>
    <col min="6938" max="7175" width="9.140625" style="23"/>
    <col min="7176" max="7176" width="1.28515625" style="23" customWidth="1"/>
    <col min="7177" max="7177" width="15.42578125" style="23" customWidth="1"/>
    <col min="7178" max="7178" width="14.5703125" style="23" customWidth="1"/>
    <col min="7179" max="7179" width="14.85546875" style="23" customWidth="1"/>
    <col min="7180" max="7180" width="15.28515625" style="23" customWidth="1"/>
    <col min="7181" max="7181" width="9.7109375" style="23" customWidth="1"/>
    <col min="7182" max="7182" width="10" style="23" customWidth="1"/>
    <col min="7183" max="7183" width="9.85546875" style="23" customWidth="1"/>
    <col min="7184" max="7184" width="8.85546875" style="23" customWidth="1"/>
    <col min="7185" max="7185" width="9.140625" style="23"/>
    <col min="7186" max="7186" width="7.28515625" style="23" customWidth="1"/>
    <col min="7187" max="7187" width="8.42578125" style="23" customWidth="1"/>
    <col min="7188" max="7188" width="2" style="23" customWidth="1"/>
    <col min="7189" max="7190" width="8" style="23" customWidth="1"/>
    <col min="7191" max="7191" width="8.42578125" style="23" customWidth="1"/>
    <col min="7192" max="7193" width="8.5703125" style="23" customWidth="1"/>
    <col min="7194" max="7431" width="9.140625" style="23"/>
    <col min="7432" max="7432" width="1.28515625" style="23" customWidth="1"/>
    <col min="7433" max="7433" width="15.42578125" style="23" customWidth="1"/>
    <col min="7434" max="7434" width="14.5703125" style="23" customWidth="1"/>
    <col min="7435" max="7435" width="14.85546875" style="23" customWidth="1"/>
    <col min="7436" max="7436" width="15.28515625" style="23" customWidth="1"/>
    <col min="7437" max="7437" width="9.7109375" style="23" customWidth="1"/>
    <col min="7438" max="7438" width="10" style="23" customWidth="1"/>
    <col min="7439" max="7439" width="9.85546875" style="23" customWidth="1"/>
    <col min="7440" max="7440" width="8.85546875" style="23" customWidth="1"/>
    <col min="7441" max="7441" width="9.140625" style="23"/>
    <col min="7442" max="7442" width="7.28515625" style="23" customWidth="1"/>
    <col min="7443" max="7443" width="8.42578125" style="23" customWidth="1"/>
    <col min="7444" max="7444" width="2" style="23" customWidth="1"/>
    <col min="7445" max="7446" width="8" style="23" customWidth="1"/>
    <col min="7447" max="7447" width="8.42578125" style="23" customWidth="1"/>
    <col min="7448" max="7449" width="8.5703125" style="23" customWidth="1"/>
    <col min="7450" max="7687" width="9.140625" style="23"/>
    <col min="7688" max="7688" width="1.28515625" style="23" customWidth="1"/>
    <col min="7689" max="7689" width="15.42578125" style="23" customWidth="1"/>
    <col min="7690" max="7690" width="14.5703125" style="23" customWidth="1"/>
    <col min="7691" max="7691" width="14.85546875" style="23" customWidth="1"/>
    <col min="7692" max="7692" width="15.28515625" style="23" customWidth="1"/>
    <col min="7693" max="7693" width="9.7109375" style="23" customWidth="1"/>
    <col min="7694" max="7694" width="10" style="23" customWidth="1"/>
    <col min="7695" max="7695" width="9.85546875" style="23" customWidth="1"/>
    <col min="7696" max="7696" width="8.85546875" style="23" customWidth="1"/>
    <col min="7697" max="7697" width="9.140625" style="23"/>
    <col min="7698" max="7698" width="7.28515625" style="23" customWidth="1"/>
    <col min="7699" max="7699" width="8.42578125" style="23" customWidth="1"/>
    <col min="7700" max="7700" width="2" style="23" customWidth="1"/>
    <col min="7701" max="7702" width="8" style="23" customWidth="1"/>
    <col min="7703" max="7703" width="8.42578125" style="23" customWidth="1"/>
    <col min="7704" max="7705" width="8.5703125" style="23" customWidth="1"/>
    <col min="7706" max="7943" width="9.140625" style="23"/>
    <col min="7944" max="7944" width="1.28515625" style="23" customWidth="1"/>
    <col min="7945" max="7945" width="15.42578125" style="23" customWidth="1"/>
    <col min="7946" max="7946" width="14.5703125" style="23" customWidth="1"/>
    <col min="7947" max="7947" width="14.85546875" style="23" customWidth="1"/>
    <col min="7948" max="7948" width="15.28515625" style="23" customWidth="1"/>
    <col min="7949" max="7949" width="9.7109375" style="23" customWidth="1"/>
    <col min="7950" max="7950" width="10" style="23" customWidth="1"/>
    <col min="7951" max="7951" width="9.85546875" style="23" customWidth="1"/>
    <col min="7952" max="7952" width="8.85546875" style="23" customWidth="1"/>
    <col min="7953" max="7953" width="9.140625" style="23"/>
    <col min="7954" max="7954" width="7.28515625" style="23" customWidth="1"/>
    <col min="7955" max="7955" width="8.42578125" style="23" customWidth="1"/>
    <col min="7956" max="7956" width="2" style="23" customWidth="1"/>
    <col min="7957" max="7958" width="8" style="23" customWidth="1"/>
    <col min="7959" max="7959" width="8.42578125" style="23" customWidth="1"/>
    <col min="7960" max="7961" width="8.5703125" style="23" customWidth="1"/>
    <col min="7962" max="8199" width="9.140625" style="23"/>
    <col min="8200" max="8200" width="1.28515625" style="23" customWidth="1"/>
    <col min="8201" max="8201" width="15.42578125" style="23" customWidth="1"/>
    <col min="8202" max="8202" width="14.5703125" style="23" customWidth="1"/>
    <col min="8203" max="8203" width="14.85546875" style="23" customWidth="1"/>
    <col min="8204" max="8204" width="15.28515625" style="23" customWidth="1"/>
    <col min="8205" max="8205" width="9.7109375" style="23" customWidth="1"/>
    <col min="8206" max="8206" width="10" style="23" customWidth="1"/>
    <col min="8207" max="8207" width="9.85546875" style="23" customWidth="1"/>
    <col min="8208" max="8208" width="8.85546875" style="23" customWidth="1"/>
    <col min="8209" max="8209" width="9.140625" style="23"/>
    <col min="8210" max="8210" width="7.28515625" style="23" customWidth="1"/>
    <col min="8211" max="8211" width="8.42578125" style="23" customWidth="1"/>
    <col min="8212" max="8212" width="2" style="23" customWidth="1"/>
    <col min="8213" max="8214" width="8" style="23" customWidth="1"/>
    <col min="8215" max="8215" width="8.42578125" style="23" customWidth="1"/>
    <col min="8216" max="8217" width="8.5703125" style="23" customWidth="1"/>
    <col min="8218" max="8455" width="9.140625" style="23"/>
    <col min="8456" max="8456" width="1.28515625" style="23" customWidth="1"/>
    <col min="8457" max="8457" width="15.42578125" style="23" customWidth="1"/>
    <col min="8458" max="8458" width="14.5703125" style="23" customWidth="1"/>
    <col min="8459" max="8459" width="14.85546875" style="23" customWidth="1"/>
    <col min="8460" max="8460" width="15.28515625" style="23" customWidth="1"/>
    <col min="8461" max="8461" width="9.7109375" style="23" customWidth="1"/>
    <col min="8462" max="8462" width="10" style="23" customWidth="1"/>
    <col min="8463" max="8463" width="9.85546875" style="23" customWidth="1"/>
    <col min="8464" max="8464" width="8.85546875" style="23" customWidth="1"/>
    <col min="8465" max="8465" width="9.140625" style="23"/>
    <col min="8466" max="8466" width="7.28515625" style="23" customWidth="1"/>
    <col min="8467" max="8467" width="8.42578125" style="23" customWidth="1"/>
    <col min="8468" max="8468" width="2" style="23" customWidth="1"/>
    <col min="8469" max="8470" width="8" style="23" customWidth="1"/>
    <col min="8471" max="8471" width="8.42578125" style="23" customWidth="1"/>
    <col min="8472" max="8473" width="8.5703125" style="23" customWidth="1"/>
    <col min="8474" max="8711" width="9.140625" style="23"/>
    <col min="8712" max="8712" width="1.28515625" style="23" customWidth="1"/>
    <col min="8713" max="8713" width="15.42578125" style="23" customWidth="1"/>
    <col min="8714" max="8714" width="14.5703125" style="23" customWidth="1"/>
    <col min="8715" max="8715" width="14.85546875" style="23" customWidth="1"/>
    <col min="8716" max="8716" width="15.28515625" style="23" customWidth="1"/>
    <col min="8717" max="8717" width="9.7109375" style="23" customWidth="1"/>
    <col min="8718" max="8718" width="10" style="23" customWidth="1"/>
    <col min="8719" max="8719" width="9.85546875" style="23" customWidth="1"/>
    <col min="8720" max="8720" width="8.85546875" style="23" customWidth="1"/>
    <col min="8721" max="8721" width="9.140625" style="23"/>
    <col min="8722" max="8722" width="7.28515625" style="23" customWidth="1"/>
    <col min="8723" max="8723" width="8.42578125" style="23" customWidth="1"/>
    <col min="8724" max="8724" width="2" style="23" customWidth="1"/>
    <col min="8725" max="8726" width="8" style="23" customWidth="1"/>
    <col min="8727" max="8727" width="8.42578125" style="23" customWidth="1"/>
    <col min="8728" max="8729" width="8.5703125" style="23" customWidth="1"/>
    <col min="8730" max="8967" width="9.140625" style="23"/>
    <col min="8968" max="8968" width="1.28515625" style="23" customWidth="1"/>
    <col min="8969" max="8969" width="15.42578125" style="23" customWidth="1"/>
    <col min="8970" max="8970" width="14.5703125" style="23" customWidth="1"/>
    <col min="8971" max="8971" width="14.85546875" style="23" customWidth="1"/>
    <col min="8972" max="8972" width="15.28515625" style="23" customWidth="1"/>
    <col min="8973" max="8973" width="9.7109375" style="23" customWidth="1"/>
    <col min="8974" max="8974" width="10" style="23" customWidth="1"/>
    <col min="8975" max="8975" width="9.85546875" style="23" customWidth="1"/>
    <col min="8976" max="8976" width="8.85546875" style="23" customWidth="1"/>
    <col min="8977" max="8977" width="9.140625" style="23"/>
    <col min="8978" max="8978" width="7.28515625" style="23" customWidth="1"/>
    <col min="8979" max="8979" width="8.42578125" style="23" customWidth="1"/>
    <col min="8980" max="8980" width="2" style="23" customWidth="1"/>
    <col min="8981" max="8982" width="8" style="23" customWidth="1"/>
    <col min="8983" max="8983" width="8.42578125" style="23" customWidth="1"/>
    <col min="8984" max="8985" width="8.5703125" style="23" customWidth="1"/>
    <col min="8986" max="9223" width="9.140625" style="23"/>
    <col min="9224" max="9224" width="1.28515625" style="23" customWidth="1"/>
    <col min="9225" max="9225" width="15.42578125" style="23" customWidth="1"/>
    <col min="9226" max="9226" width="14.5703125" style="23" customWidth="1"/>
    <col min="9227" max="9227" width="14.85546875" style="23" customWidth="1"/>
    <col min="9228" max="9228" width="15.28515625" style="23" customWidth="1"/>
    <col min="9229" max="9229" width="9.7109375" style="23" customWidth="1"/>
    <col min="9230" max="9230" width="10" style="23" customWidth="1"/>
    <col min="9231" max="9231" width="9.85546875" style="23" customWidth="1"/>
    <col min="9232" max="9232" width="8.85546875" style="23" customWidth="1"/>
    <col min="9233" max="9233" width="9.140625" style="23"/>
    <col min="9234" max="9234" width="7.28515625" style="23" customWidth="1"/>
    <col min="9235" max="9235" width="8.42578125" style="23" customWidth="1"/>
    <col min="9236" max="9236" width="2" style="23" customWidth="1"/>
    <col min="9237" max="9238" width="8" style="23" customWidth="1"/>
    <col min="9239" max="9239" width="8.42578125" style="23" customWidth="1"/>
    <col min="9240" max="9241" width="8.5703125" style="23" customWidth="1"/>
    <col min="9242" max="9479" width="9.140625" style="23"/>
    <col min="9480" max="9480" width="1.28515625" style="23" customWidth="1"/>
    <col min="9481" max="9481" width="15.42578125" style="23" customWidth="1"/>
    <col min="9482" max="9482" width="14.5703125" style="23" customWidth="1"/>
    <col min="9483" max="9483" width="14.85546875" style="23" customWidth="1"/>
    <col min="9484" max="9484" width="15.28515625" style="23" customWidth="1"/>
    <col min="9485" max="9485" width="9.7109375" style="23" customWidth="1"/>
    <col min="9486" max="9486" width="10" style="23" customWidth="1"/>
    <col min="9487" max="9487" width="9.85546875" style="23" customWidth="1"/>
    <col min="9488" max="9488" width="8.85546875" style="23" customWidth="1"/>
    <col min="9489" max="9489" width="9.140625" style="23"/>
    <col min="9490" max="9490" width="7.28515625" style="23" customWidth="1"/>
    <col min="9491" max="9491" width="8.42578125" style="23" customWidth="1"/>
    <col min="9492" max="9492" width="2" style="23" customWidth="1"/>
    <col min="9493" max="9494" width="8" style="23" customWidth="1"/>
    <col min="9495" max="9495" width="8.42578125" style="23" customWidth="1"/>
    <col min="9496" max="9497" width="8.5703125" style="23" customWidth="1"/>
    <col min="9498" max="9735" width="9.140625" style="23"/>
    <col min="9736" max="9736" width="1.28515625" style="23" customWidth="1"/>
    <col min="9737" max="9737" width="15.42578125" style="23" customWidth="1"/>
    <col min="9738" max="9738" width="14.5703125" style="23" customWidth="1"/>
    <col min="9739" max="9739" width="14.85546875" style="23" customWidth="1"/>
    <col min="9740" max="9740" width="15.28515625" style="23" customWidth="1"/>
    <col min="9741" max="9741" width="9.7109375" style="23" customWidth="1"/>
    <col min="9742" max="9742" width="10" style="23" customWidth="1"/>
    <col min="9743" max="9743" width="9.85546875" style="23" customWidth="1"/>
    <col min="9744" max="9744" width="8.85546875" style="23" customWidth="1"/>
    <col min="9745" max="9745" width="9.140625" style="23"/>
    <col min="9746" max="9746" width="7.28515625" style="23" customWidth="1"/>
    <col min="9747" max="9747" width="8.42578125" style="23" customWidth="1"/>
    <col min="9748" max="9748" width="2" style="23" customWidth="1"/>
    <col min="9749" max="9750" width="8" style="23" customWidth="1"/>
    <col min="9751" max="9751" width="8.42578125" style="23" customWidth="1"/>
    <col min="9752" max="9753" width="8.5703125" style="23" customWidth="1"/>
    <col min="9754" max="9991" width="9.140625" style="23"/>
    <col min="9992" max="9992" width="1.28515625" style="23" customWidth="1"/>
    <col min="9993" max="9993" width="15.42578125" style="23" customWidth="1"/>
    <col min="9994" max="9994" width="14.5703125" style="23" customWidth="1"/>
    <col min="9995" max="9995" width="14.85546875" style="23" customWidth="1"/>
    <col min="9996" max="9996" width="15.28515625" style="23" customWidth="1"/>
    <col min="9997" max="9997" width="9.7109375" style="23" customWidth="1"/>
    <col min="9998" max="9998" width="10" style="23" customWidth="1"/>
    <col min="9999" max="9999" width="9.85546875" style="23" customWidth="1"/>
    <col min="10000" max="10000" width="8.85546875" style="23" customWidth="1"/>
    <col min="10001" max="10001" width="9.140625" style="23"/>
    <col min="10002" max="10002" width="7.28515625" style="23" customWidth="1"/>
    <col min="10003" max="10003" width="8.42578125" style="23" customWidth="1"/>
    <col min="10004" max="10004" width="2" style="23" customWidth="1"/>
    <col min="10005" max="10006" width="8" style="23" customWidth="1"/>
    <col min="10007" max="10007" width="8.42578125" style="23" customWidth="1"/>
    <col min="10008" max="10009" width="8.5703125" style="23" customWidth="1"/>
    <col min="10010" max="10247" width="9.140625" style="23"/>
    <col min="10248" max="10248" width="1.28515625" style="23" customWidth="1"/>
    <col min="10249" max="10249" width="15.42578125" style="23" customWidth="1"/>
    <col min="10250" max="10250" width="14.5703125" style="23" customWidth="1"/>
    <col min="10251" max="10251" width="14.85546875" style="23" customWidth="1"/>
    <col min="10252" max="10252" width="15.28515625" style="23" customWidth="1"/>
    <col min="10253" max="10253" width="9.7109375" style="23" customWidth="1"/>
    <col min="10254" max="10254" width="10" style="23" customWidth="1"/>
    <col min="10255" max="10255" width="9.85546875" style="23" customWidth="1"/>
    <col min="10256" max="10256" width="8.85546875" style="23" customWidth="1"/>
    <col min="10257" max="10257" width="9.140625" style="23"/>
    <col min="10258" max="10258" width="7.28515625" style="23" customWidth="1"/>
    <col min="10259" max="10259" width="8.42578125" style="23" customWidth="1"/>
    <col min="10260" max="10260" width="2" style="23" customWidth="1"/>
    <col min="10261" max="10262" width="8" style="23" customWidth="1"/>
    <col min="10263" max="10263" width="8.42578125" style="23" customWidth="1"/>
    <col min="10264" max="10265" width="8.5703125" style="23" customWidth="1"/>
    <col min="10266" max="10503" width="9.140625" style="23"/>
    <col min="10504" max="10504" width="1.28515625" style="23" customWidth="1"/>
    <col min="10505" max="10505" width="15.42578125" style="23" customWidth="1"/>
    <col min="10506" max="10506" width="14.5703125" style="23" customWidth="1"/>
    <col min="10507" max="10507" width="14.85546875" style="23" customWidth="1"/>
    <col min="10508" max="10508" width="15.28515625" style="23" customWidth="1"/>
    <col min="10509" max="10509" width="9.7109375" style="23" customWidth="1"/>
    <col min="10510" max="10510" width="10" style="23" customWidth="1"/>
    <col min="10511" max="10511" width="9.85546875" style="23" customWidth="1"/>
    <col min="10512" max="10512" width="8.85546875" style="23" customWidth="1"/>
    <col min="10513" max="10513" width="9.140625" style="23"/>
    <col min="10514" max="10514" width="7.28515625" style="23" customWidth="1"/>
    <col min="10515" max="10515" width="8.42578125" style="23" customWidth="1"/>
    <col min="10516" max="10516" width="2" style="23" customWidth="1"/>
    <col min="10517" max="10518" width="8" style="23" customWidth="1"/>
    <col min="10519" max="10519" width="8.42578125" style="23" customWidth="1"/>
    <col min="10520" max="10521" width="8.5703125" style="23" customWidth="1"/>
    <col min="10522" max="10759" width="9.140625" style="23"/>
    <col min="10760" max="10760" width="1.28515625" style="23" customWidth="1"/>
    <col min="10761" max="10761" width="15.42578125" style="23" customWidth="1"/>
    <col min="10762" max="10762" width="14.5703125" style="23" customWidth="1"/>
    <col min="10763" max="10763" width="14.85546875" style="23" customWidth="1"/>
    <col min="10764" max="10764" width="15.28515625" style="23" customWidth="1"/>
    <col min="10765" max="10765" width="9.7109375" style="23" customWidth="1"/>
    <col min="10766" max="10766" width="10" style="23" customWidth="1"/>
    <col min="10767" max="10767" width="9.85546875" style="23" customWidth="1"/>
    <col min="10768" max="10768" width="8.85546875" style="23" customWidth="1"/>
    <col min="10769" max="10769" width="9.140625" style="23"/>
    <col min="10770" max="10770" width="7.28515625" style="23" customWidth="1"/>
    <col min="10771" max="10771" width="8.42578125" style="23" customWidth="1"/>
    <col min="10772" max="10772" width="2" style="23" customWidth="1"/>
    <col min="10773" max="10774" width="8" style="23" customWidth="1"/>
    <col min="10775" max="10775" width="8.42578125" style="23" customWidth="1"/>
    <col min="10776" max="10777" width="8.5703125" style="23" customWidth="1"/>
    <col min="10778" max="11015" width="9.140625" style="23"/>
    <col min="11016" max="11016" width="1.28515625" style="23" customWidth="1"/>
    <col min="11017" max="11017" width="15.42578125" style="23" customWidth="1"/>
    <col min="11018" max="11018" width="14.5703125" style="23" customWidth="1"/>
    <col min="11019" max="11019" width="14.85546875" style="23" customWidth="1"/>
    <col min="11020" max="11020" width="15.28515625" style="23" customWidth="1"/>
    <col min="11021" max="11021" width="9.7109375" style="23" customWidth="1"/>
    <col min="11022" max="11022" width="10" style="23" customWidth="1"/>
    <col min="11023" max="11023" width="9.85546875" style="23" customWidth="1"/>
    <col min="11024" max="11024" width="8.85546875" style="23" customWidth="1"/>
    <col min="11025" max="11025" width="9.140625" style="23"/>
    <col min="11026" max="11026" width="7.28515625" style="23" customWidth="1"/>
    <col min="11027" max="11027" width="8.42578125" style="23" customWidth="1"/>
    <col min="11028" max="11028" width="2" style="23" customWidth="1"/>
    <col min="11029" max="11030" width="8" style="23" customWidth="1"/>
    <col min="11031" max="11031" width="8.42578125" style="23" customWidth="1"/>
    <col min="11032" max="11033" width="8.5703125" style="23" customWidth="1"/>
    <col min="11034" max="11271" width="9.140625" style="23"/>
    <col min="11272" max="11272" width="1.28515625" style="23" customWidth="1"/>
    <col min="11273" max="11273" width="15.42578125" style="23" customWidth="1"/>
    <col min="11274" max="11274" width="14.5703125" style="23" customWidth="1"/>
    <col min="11275" max="11275" width="14.85546875" style="23" customWidth="1"/>
    <col min="11276" max="11276" width="15.28515625" style="23" customWidth="1"/>
    <col min="11277" max="11277" width="9.7109375" style="23" customWidth="1"/>
    <col min="11278" max="11278" width="10" style="23" customWidth="1"/>
    <col min="11279" max="11279" width="9.85546875" style="23" customWidth="1"/>
    <col min="11280" max="11280" width="8.85546875" style="23" customWidth="1"/>
    <col min="11281" max="11281" width="9.140625" style="23"/>
    <col min="11282" max="11282" width="7.28515625" style="23" customWidth="1"/>
    <col min="11283" max="11283" width="8.42578125" style="23" customWidth="1"/>
    <col min="11284" max="11284" width="2" style="23" customWidth="1"/>
    <col min="11285" max="11286" width="8" style="23" customWidth="1"/>
    <col min="11287" max="11287" width="8.42578125" style="23" customWidth="1"/>
    <col min="11288" max="11289" width="8.5703125" style="23" customWidth="1"/>
    <col min="11290" max="11527" width="9.140625" style="23"/>
    <col min="11528" max="11528" width="1.28515625" style="23" customWidth="1"/>
    <col min="11529" max="11529" width="15.42578125" style="23" customWidth="1"/>
    <col min="11530" max="11530" width="14.5703125" style="23" customWidth="1"/>
    <col min="11531" max="11531" width="14.85546875" style="23" customWidth="1"/>
    <col min="11532" max="11532" width="15.28515625" style="23" customWidth="1"/>
    <col min="11533" max="11533" width="9.7109375" style="23" customWidth="1"/>
    <col min="11534" max="11534" width="10" style="23" customWidth="1"/>
    <col min="11535" max="11535" width="9.85546875" style="23" customWidth="1"/>
    <col min="11536" max="11536" width="8.85546875" style="23" customWidth="1"/>
    <col min="11537" max="11537" width="9.140625" style="23"/>
    <col min="11538" max="11538" width="7.28515625" style="23" customWidth="1"/>
    <col min="11539" max="11539" width="8.42578125" style="23" customWidth="1"/>
    <col min="11540" max="11540" width="2" style="23" customWidth="1"/>
    <col min="11541" max="11542" width="8" style="23" customWidth="1"/>
    <col min="11543" max="11543" width="8.42578125" style="23" customWidth="1"/>
    <col min="11544" max="11545" width="8.5703125" style="23" customWidth="1"/>
    <col min="11546" max="11783" width="9.140625" style="23"/>
    <col min="11784" max="11784" width="1.28515625" style="23" customWidth="1"/>
    <col min="11785" max="11785" width="15.42578125" style="23" customWidth="1"/>
    <col min="11786" max="11786" width="14.5703125" style="23" customWidth="1"/>
    <col min="11787" max="11787" width="14.85546875" style="23" customWidth="1"/>
    <col min="11788" max="11788" width="15.28515625" style="23" customWidth="1"/>
    <col min="11789" max="11789" width="9.7109375" style="23" customWidth="1"/>
    <col min="11790" max="11790" width="10" style="23" customWidth="1"/>
    <col min="11791" max="11791" width="9.85546875" style="23" customWidth="1"/>
    <col min="11792" max="11792" width="8.85546875" style="23" customWidth="1"/>
    <col min="11793" max="11793" width="9.140625" style="23"/>
    <col min="11794" max="11794" width="7.28515625" style="23" customWidth="1"/>
    <col min="11795" max="11795" width="8.42578125" style="23" customWidth="1"/>
    <col min="11796" max="11796" width="2" style="23" customWidth="1"/>
    <col min="11797" max="11798" width="8" style="23" customWidth="1"/>
    <col min="11799" max="11799" width="8.42578125" style="23" customWidth="1"/>
    <col min="11800" max="11801" width="8.5703125" style="23" customWidth="1"/>
    <col min="11802" max="12039" width="9.140625" style="23"/>
    <col min="12040" max="12040" width="1.28515625" style="23" customWidth="1"/>
    <col min="12041" max="12041" width="15.42578125" style="23" customWidth="1"/>
    <col min="12042" max="12042" width="14.5703125" style="23" customWidth="1"/>
    <col min="12043" max="12043" width="14.85546875" style="23" customWidth="1"/>
    <col min="12044" max="12044" width="15.28515625" style="23" customWidth="1"/>
    <col min="12045" max="12045" width="9.7109375" style="23" customWidth="1"/>
    <col min="12046" max="12046" width="10" style="23" customWidth="1"/>
    <col min="12047" max="12047" width="9.85546875" style="23" customWidth="1"/>
    <col min="12048" max="12048" width="8.85546875" style="23" customWidth="1"/>
    <col min="12049" max="12049" width="9.140625" style="23"/>
    <col min="12050" max="12050" width="7.28515625" style="23" customWidth="1"/>
    <col min="12051" max="12051" width="8.42578125" style="23" customWidth="1"/>
    <col min="12052" max="12052" width="2" style="23" customWidth="1"/>
    <col min="12053" max="12054" width="8" style="23" customWidth="1"/>
    <col min="12055" max="12055" width="8.42578125" style="23" customWidth="1"/>
    <col min="12056" max="12057" width="8.5703125" style="23" customWidth="1"/>
    <col min="12058" max="12295" width="9.140625" style="23"/>
    <col min="12296" max="12296" width="1.28515625" style="23" customWidth="1"/>
    <col min="12297" max="12297" width="15.42578125" style="23" customWidth="1"/>
    <col min="12298" max="12298" width="14.5703125" style="23" customWidth="1"/>
    <col min="12299" max="12299" width="14.85546875" style="23" customWidth="1"/>
    <col min="12300" max="12300" width="15.28515625" style="23" customWidth="1"/>
    <col min="12301" max="12301" width="9.7109375" style="23" customWidth="1"/>
    <col min="12302" max="12302" width="10" style="23" customWidth="1"/>
    <col min="12303" max="12303" width="9.85546875" style="23" customWidth="1"/>
    <col min="12304" max="12304" width="8.85546875" style="23" customWidth="1"/>
    <col min="12305" max="12305" width="9.140625" style="23"/>
    <col min="12306" max="12306" width="7.28515625" style="23" customWidth="1"/>
    <col min="12307" max="12307" width="8.42578125" style="23" customWidth="1"/>
    <col min="12308" max="12308" width="2" style="23" customWidth="1"/>
    <col min="12309" max="12310" width="8" style="23" customWidth="1"/>
    <col min="12311" max="12311" width="8.42578125" style="23" customWidth="1"/>
    <col min="12312" max="12313" width="8.5703125" style="23" customWidth="1"/>
    <col min="12314" max="12551" width="9.140625" style="23"/>
    <col min="12552" max="12552" width="1.28515625" style="23" customWidth="1"/>
    <col min="12553" max="12553" width="15.42578125" style="23" customWidth="1"/>
    <col min="12554" max="12554" width="14.5703125" style="23" customWidth="1"/>
    <col min="12555" max="12555" width="14.85546875" style="23" customWidth="1"/>
    <col min="12556" max="12556" width="15.28515625" style="23" customWidth="1"/>
    <col min="12557" max="12557" width="9.7109375" style="23" customWidth="1"/>
    <col min="12558" max="12558" width="10" style="23" customWidth="1"/>
    <col min="12559" max="12559" width="9.85546875" style="23" customWidth="1"/>
    <col min="12560" max="12560" width="8.85546875" style="23" customWidth="1"/>
    <col min="12561" max="12561" width="9.140625" style="23"/>
    <col min="12562" max="12562" width="7.28515625" style="23" customWidth="1"/>
    <col min="12563" max="12563" width="8.42578125" style="23" customWidth="1"/>
    <col min="12564" max="12564" width="2" style="23" customWidth="1"/>
    <col min="12565" max="12566" width="8" style="23" customWidth="1"/>
    <col min="12567" max="12567" width="8.42578125" style="23" customWidth="1"/>
    <col min="12568" max="12569" width="8.5703125" style="23" customWidth="1"/>
    <col min="12570" max="12807" width="9.140625" style="23"/>
    <col min="12808" max="12808" width="1.28515625" style="23" customWidth="1"/>
    <col min="12809" max="12809" width="15.42578125" style="23" customWidth="1"/>
    <col min="12810" max="12810" width="14.5703125" style="23" customWidth="1"/>
    <col min="12811" max="12811" width="14.85546875" style="23" customWidth="1"/>
    <col min="12812" max="12812" width="15.28515625" style="23" customWidth="1"/>
    <col min="12813" max="12813" width="9.7109375" style="23" customWidth="1"/>
    <col min="12814" max="12814" width="10" style="23" customWidth="1"/>
    <col min="12815" max="12815" width="9.85546875" style="23" customWidth="1"/>
    <col min="12816" max="12816" width="8.85546875" style="23" customWidth="1"/>
    <col min="12817" max="12817" width="9.140625" style="23"/>
    <col min="12818" max="12818" width="7.28515625" style="23" customWidth="1"/>
    <col min="12819" max="12819" width="8.42578125" style="23" customWidth="1"/>
    <col min="12820" max="12820" width="2" style="23" customWidth="1"/>
    <col min="12821" max="12822" width="8" style="23" customWidth="1"/>
    <col min="12823" max="12823" width="8.42578125" style="23" customWidth="1"/>
    <col min="12824" max="12825" width="8.5703125" style="23" customWidth="1"/>
    <col min="12826" max="13063" width="9.140625" style="23"/>
    <col min="13064" max="13064" width="1.28515625" style="23" customWidth="1"/>
    <col min="13065" max="13065" width="15.42578125" style="23" customWidth="1"/>
    <col min="13066" max="13066" width="14.5703125" style="23" customWidth="1"/>
    <col min="13067" max="13067" width="14.85546875" style="23" customWidth="1"/>
    <col min="13068" max="13068" width="15.28515625" style="23" customWidth="1"/>
    <col min="13069" max="13069" width="9.7109375" style="23" customWidth="1"/>
    <col min="13070" max="13070" width="10" style="23" customWidth="1"/>
    <col min="13071" max="13071" width="9.85546875" style="23" customWidth="1"/>
    <col min="13072" max="13072" width="8.85546875" style="23" customWidth="1"/>
    <col min="13073" max="13073" width="9.140625" style="23"/>
    <col min="13074" max="13074" width="7.28515625" style="23" customWidth="1"/>
    <col min="13075" max="13075" width="8.42578125" style="23" customWidth="1"/>
    <col min="13076" max="13076" width="2" style="23" customWidth="1"/>
    <col min="13077" max="13078" width="8" style="23" customWidth="1"/>
    <col min="13079" max="13079" width="8.42578125" style="23" customWidth="1"/>
    <col min="13080" max="13081" width="8.5703125" style="23" customWidth="1"/>
    <col min="13082" max="13319" width="9.140625" style="23"/>
    <col min="13320" max="13320" width="1.28515625" style="23" customWidth="1"/>
    <col min="13321" max="13321" width="15.42578125" style="23" customWidth="1"/>
    <col min="13322" max="13322" width="14.5703125" style="23" customWidth="1"/>
    <col min="13323" max="13323" width="14.85546875" style="23" customWidth="1"/>
    <col min="13324" max="13324" width="15.28515625" style="23" customWidth="1"/>
    <col min="13325" max="13325" width="9.7109375" style="23" customWidth="1"/>
    <col min="13326" max="13326" width="10" style="23" customWidth="1"/>
    <col min="13327" max="13327" width="9.85546875" style="23" customWidth="1"/>
    <col min="13328" max="13328" width="8.85546875" style="23" customWidth="1"/>
    <col min="13329" max="13329" width="9.140625" style="23"/>
    <col min="13330" max="13330" width="7.28515625" style="23" customWidth="1"/>
    <col min="13331" max="13331" width="8.42578125" style="23" customWidth="1"/>
    <col min="13332" max="13332" width="2" style="23" customWidth="1"/>
    <col min="13333" max="13334" width="8" style="23" customWidth="1"/>
    <col min="13335" max="13335" width="8.42578125" style="23" customWidth="1"/>
    <col min="13336" max="13337" width="8.5703125" style="23" customWidth="1"/>
    <col min="13338" max="13575" width="9.140625" style="23"/>
    <col min="13576" max="13576" width="1.28515625" style="23" customWidth="1"/>
    <col min="13577" max="13577" width="15.42578125" style="23" customWidth="1"/>
    <col min="13578" max="13578" width="14.5703125" style="23" customWidth="1"/>
    <col min="13579" max="13579" width="14.85546875" style="23" customWidth="1"/>
    <col min="13580" max="13580" width="15.28515625" style="23" customWidth="1"/>
    <col min="13581" max="13581" width="9.7109375" style="23" customWidth="1"/>
    <col min="13582" max="13582" width="10" style="23" customWidth="1"/>
    <col min="13583" max="13583" width="9.85546875" style="23" customWidth="1"/>
    <col min="13584" max="13584" width="8.85546875" style="23" customWidth="1"/>
    <col min="13585" max="13585" width="9.140625" style="23"/>
    <col min="13586" max="13586" width="7.28515625" style="23" customWidth="1"/>
    <col min="13587" max="13587" width="8.42578125" style="23" customWidth="1"/>
    <col min="13588" max="13588" width="2" style="23" customWidth="1"/>
    <col min="13589" max="13590" width="8" style="23" customWidth="1"/>
    <col min="13591" max="13591" width="8.42578125" style="23" customWidth="1"/>
    <col min="13592" max="13593" width="8.5703125" style="23" customWidth="1"/>
    <col min="13594" max="13831" width="9.140625" style="23"/>
    <col min="13832" max="13832" width="1.28515625" style="23" customWidth="1"/>
    <col min="13833" max="13833" width="15.42578125" style="23" customWidth="1"/>
    <col min="13834" max="13834" width="14.5703125" style="23" customWidth="1"/>
    <col min="13835" max="13835" width="14.85546875" style="23" customWidth="1"/>
    <col min="13836" max="13836" width="15.28515625" style="23" customWidth="1"/>
    <col min="13837" max="13837" width="9.7109375" style="23" customWidth="1"/>
    <col min="13838" max="13838" width="10" style="23" customWidth="1"/>
    <col min="13839" max="13839" width="9.85546875" style="23" customWidth="1"/>
    <col min="13840" max="13840" width="8.85546875" style="23" customWidth="1"/>
    <col min="13841" max="13841" width="9.140625" style="23"/>
    <col min="13842" max="13842" width="7.28515625" style="23" customWidth="1"/>
    <col min="13843" max="13843" width="8.42578125" style="23" customWidth="1"/>
    <col min="13844" max="13844" width="2" style="23" customWidth="1"/>
    <col min="13845" max="13846" width="8" style="23" customWidth="1"/>
    <col min="13847" max="13847" width="8.42578125" style="23" customWidth="1"/>
    <col min="13848" max="13849" width="8.5703125" style="23" customWidth="1"/>
    <col min="13850" max="14087" width="9.140625" style="23"/>
    <col min="14088" max="14088" width="1.28515625" style="23" customWidth="1"/>
    <col min="14089" max="14089" width="15.42578125" style="23" customWidth="1"/>
    <col min="14090" max="14090" width="14.5703125" style="23" customWidth="1"/>
    <col min="14091" max="14091" width="14.85546875" style="23" customWidth="1"/>
    <col min="14092" max="14092" width="15.28515625" style="23" customWidth="1"/>
    <col min="14093" max="14093" width="9.7109375" style="23" customWidth="1"/>
    <col min="14094" max="14094" width="10" style="23" customWidth="1"/>
    <col min="14095" max="14095" width="9.85546875" style="23" customWidth="1"/>
    <col min="14096" max="14096" width="8.85546875" style="23" customWidth="1"/>
    <col min="14097" max="14097" width="9.140625" style="23"/>
    <col min="14098" max="14098" width="7.28515625" style="23" customWidth="1"/>
    <col min="14099" max="14099" width="8.42578125" style="23" customWidth="1"/>
    <col min="14100" max="14100" width="2" style="23" customWidth="1"/>
    <col min="14101" max="14102" width="8" style="23" customWidth="1"/>
    <col min="14103" max="14103" width="8.42578125" style="23" customWidth="1"/>
    <col min="14104" max="14105" width="8.5703125" style="23" customWidth="1"/>
    <col min="14106" max="14343" width="9.140625" style="23"/>
    <col min="14344" max="14344" width="1.28515625" style="23" customWidth="1"/>
    <col min="14345" max="14345" width="15.42578125" style="23" customWidth="1"/>
    <col min="14346" max="14346" width="14.5703125" style="23" customWidth="1"/>
    <col min="14347" max="14347" width="14.85546875" style="23" customWidth="1"/>
    <col min="14348" max="14348" width="15.28515625" style="23" customWidth="1"/>
    <col min="14349" max="14349" width="9.7109375" style="23" customWidth="1"/>
    <col min="14350" max="14350" width="10" style="23" customWidth="1"/>
    <col min="14351" max="14351" width="9.85546875" style="23" customWidth="1"/>
    <col min="14352" max="14352" width="8.85546875" style="23" customWidth="1"/>
    <col min="14353" max="14353" width="9.140625" style="23"/>
    <col min="14354" max="14354" width="7.28515625" style="23" customWidth="1"/>
    <col min="14355" max="14355" width="8.42578125" style="23" customWidth="1"/>
    <col min="14356" max="14356" width="2" style="23" customWidth="1"/>
    <col min="14357" max="14358" width="8" style="23" customWidth="1"/>
    <col min="14359" max="14359" width="8.42578125" style="23" customWidth="1"/>
    <col min="14360" max="14361" width="8.5703125" style="23" customWidth="1"/>
    <col min="14362" max="14599" width="9.140625" style="23"/>
    <col min="14600" max="14600" width="1.28515625" style="23" customWidth="1"/>
    <col min="14601" max="14601" width="15.42578125" style="23" customWidth="1"/>
    <col min="14602" max="14602" width="14.5703125" style="23" customWidth="1"/>
    <col min="14603" max="14603" width="14.85546875" style="23" customWidth="1"/>
    <col min="14604" max="14604" width="15.28515625" style="23" customWidth="1"/>
    <col min="14605" max="14605" width="9.7109375" style="23" customWidth="1"/>
    <col min="14606" max="14606" width="10" style="23" customWidth="1"/>
    <col min="14607" max="14607" width="9.85546875" style="23" customWidth="1"/>
    <col min="14608" max="14608" width="8.85546875" style="23" customWidth="1"/>
    <col min="14609" max="14609" width="9.140625" style="23"/>
    <col min="14610" max="14610" width="7.28515625" style="23" customWidth="1"/>
    <col min="14611" max="14611" width="8.42578125" style="23" customWidth="1"/>
    <col min="14612" max="14612" width="2" style="23" customWidth="1"/>
    <col min="14613" max="14614" width="8" style="23" customWidth="1"/>
    <col min="14615" max="14615" width="8.42578125" style="23" customWidth="1"/>
    <col min="14616" max="14617" width="8.5703125" style="23" customWidth="1"/>
    <col min="14618" max="14855" width="9.140625" style="23"/>
    <col min="14856" max="14856" width="1.28515625" style="23" customWidth="1"/>
    <col min="14857" max="14857" width="15.42578125" style="23" customWidth="1"/>
    <col min="14858" max="14858" width="14.5703125" style="23" customWidth="1"/>
    <col min="14859" max="14859" width="14.85546875" style="23" customWidth="1"/>
    <col min="14860" max="14860" width="15.28515625" style="23" customWidth="1"/>
    <col min="14861" max="14861" width="9.7109375" style="23" customWidth="1"/>
    <col min="14862" max="14862" width="10" style="23" customWidth="1"/>
    <col min="14863" max="14863" width="9.85546875" style="23" customWidth="1"/>
    <col min="14864" max="14864" width="8.85546875" style="23" customWidth="1"/>
    <col min="14865" max="14865" width="9.140625" style="23"/>
    <col min="14866" max="14866" width="7.28515625" style="23" customWidth="1"/>
    <col min="14867" max="14867" width="8.42578125" style="23" customWidth="1"/>
    <col min="14868" max="14868" width="2" style="23" customWidth="1"/>
    <col min="14869" max="14870" width="8" style="23" customWidth="1"/>
    <col min="14871" max="14871" width="8.42578125" style="23" customWidth="1"/>
    <col min="14872" max="14873" width="8.5703125" style="23" customWidth="1"/>
    <col min="14874" max="15111" width="9.140625" style="23"/>
    <col min="15112" max="15112" width="1.28515625" style="23" customWidth="1"/>
    <col min="15113" max="15113" width="15.42578125" style="23" customWidth="1"/>
    <col min="15114" max="15114" width="14.5703125" style="23" customWidth="1"/>
    <col min="15115" max="15115" width="14.85546875" style="23" customWidth="1"/>
    <col min="15116" max="15116" width="15.28515625" style="23" customWidth="1"/>
    <col min="15117" max="15117" width="9.7109375" style="23" customWidth="1"/>
    <col min="15118" max="15118" width="10" style="23" customWidth="1"/>
    <col min="15119" max="15119" width="9.85546875" style="23" customWidth="1"/>
    <col min="15120" max="15120" width="8.85546875" style="23" customWidth="1"/>
    <col min="15121" max="15121" width="9.140625" style="23"/>
    <col min="15122" max="15122" width="7.28515625" style="23" customWidth="1"/>
    <col min="15123" max="15123" width="8.42578125" style="23" customWidth="1"/>
    <col min="15124" max="15124" width="2" style="23" customWidth="1"/>
    <col min="15125" max="15126" width="8" style="23" customWidth="1"/>
    <col min="15127" max="15127" width="8.42578125" style="23" customWidth="1"/>
    <col min="15128" max="15129" width="8.5703125" style="23" customWidth="1"/>
    <col min="15130" max="15367" width="9.140625" style="23"/>
    <col min="15368" max="15368" width="1.28515625" style="23" customWidth="1"/>
    <col min="15369" max="15369" width="15.42578125" style="23" customWidth="1"/>
    <col min="15370" max="15370" width="14.5703125" style="23" customWidth="1"/>
    <col min="15371" max="15371" width="14.85546875" style="23" customWidth="1"/>
    <col min="15372" max="15372" width="15.28515625" style="23" customWidth="1"/>
    <col min="15373" max="15373" width="9.7109375" style="23" customWidth="1"/>
    <col min="15374" max="15374" width="10" style="23" customWidth="1"/>
    <col min="15375" max="15375" width="9.85546875" style="23" customWidth="1"/>
    <col min="15376" max="15376" width="8.85546875" style="23" customWidth="1"/>
    <col min="15377" max="15377" width="9.140625" style="23"/>
    <col min="15378" max="15378" width="7.28515625" style="23" customWidth="1"/>
    <col min="15379" max="15379" width="8.42578125" style="23" customWidth="1"/>
    <col min="15380" max="15380" width="2" style="23" customWidth="1"/>
    <col min="15381" max="15382" width="8" style="23" customWidth="1"/>
    <col min="15383" max="15383" width="8.42578125" style="23" customWidth="1"/>
    <col min="15384" max="15385" width="8.5703125" style="23" customWidth="1"/>
    <col min="15386" max="15623" width="9.140625" style="23"/>
    <col min="15624" max="15624" width="1.28515625" style="23" customWidth="1"/>
    <col min="15625" max="15625" width="15.42578125" style="23" customWidth="1"/>
    <col min="15626" max="15626" width="14.5703125" style="23" customWidth="1"/>
    <col min="15627" max="15627" width="14.85546875" style="23" customWidth="1"/>
    <col min="15628" max="15628" width="15.28515625" style="23" customWidth="1"/>
    <col min="15629" max="15629" width="9.7109375" style="23" customWidth="1"/>
    <col min="15630" max="15630" width="10" style="23" customWidth="1"/>
    <col min="15631" max="15631" width="9.85546875" style="23" customWidth="1"/>
    <col min="15632" max="15632" width="8.85546875" style="23" customWidth="1"/>
    <col min="15633" max="15633" width="9.140625" style="23"/>
    <col min="15634" max="15634" width="7.28515625" style="23" customWidth="1"/>
    <col min="15635" max="15635" width="8.42578125" style="23" customWidth="1"/>
    <col min="15636" max="15636" width="2" style="23" customWidth="1"/>
    <col min="15637" max="15638" width="8" style="23" customWidth="1"/>
    <col min="15639" max="15639" width="8.42578125" style="23" customWidth="1"/>
    <col min="15640" max="15641" width="8.5703125" style="23" customWidth="1"/>
    <col min="15642" max="15879" width="9.140625" style="23"/>
    <col min="15880" max="15880" width="1.28515625" style="23" customWidth="1"/>
    <col min="15881" max="15881" width="15.42578125" style="23" customWidth="1"/>
    <col min="15882" max="15882" width="14.5703125" style="23" customWidth="1"/>
    <col min="15883" max="15883" width="14.85546875" style="23" customWidth="1"/>
    <col min="15884" max="15884" width="15.28515625" style="23" customWidth="1"/>
    <col min="15885" max="15885" width="9.7109375" style="23" customWidth="1"/>
    <col min="15886" max="15886" width="10" style="23" customWidth="1"/>
    <col min="15887" max="15887" width="9.85546875" style="23" customWidth="1"/>
    <col min="15888" max="15888" width="8.85546875" style="23" customWidth="1"/>
    <col min="15889" max="15889" width="9.140625" style="23"/>
    <col min="15890" max="15890" width="7.28515625" style="23" customWidth="1"/>
    <col min="15891" max="15891" width="8.42578125" style="23" customWidth="1"/>
    <col min="15892" max="15892" width="2" style="23" customWidth="1"/>
    <col min="15893" max="15894" width="8" style="23" customWidth="1"/>
    <col min="15895" max="15895" width="8.42578125" style="23" customWidth="1"/>
    <col min="15896" max="15897" width="8.5703125" style="23" customWidth="1"/>
    <col min="15898" max="16135" width="9.140625" style="23"/>
    <col min="16136" max="16136" width="1.28515625" style="23" customWidth="1"/>
    <col min="16137" max="16137" width="15.42578125" style="23" customWidth="1"/>
    <col min="16138" max="16138" width="14.5703125" style="23" customWidth="1"/>
    <col min="16139" max="16139" width="14.85546875" style="23" customWidth="1"/>
    <col min="16140" max="16140" width="15.28515625" style="23" customWidth="1"/>
    <col min="16141" max="16141" width="9.7109375" style="23" customWidth="1"/>
    <col min="16142" max="16142" width="10" style="23" customWidth="1"/>
    <col min="16143" max="16143" width="9.85546875" style="23" customWidth="1"/>
    <col min="16144" max="16144" width="8.85546875" style="23" customWidth="1"/>
    <col min="16145" max="16145" width="9.140625" style="23"/>
    <col min="16146" max="16146" width="7.28515625" style="23" customWidth="1"/>
    <col min="16147" max="16147" width="8.42578125" style="23" customWidth="1"/>
    <col min="16148" max="16148" width="2" style="23" customWidth="1"/>
    <col min="16149" max="16150" width="8" style="23" customWidth="1"/>
    <col min="16151" max="16151" width="8.42578125" style="23" customWidth="1"/>
    <col min="16152" max="16153" width="8.5703125" style="23" customWidth="1"/>
    <col min="16154" max="16384" width="9.140625" style="23"/>
  </cols>
  <sheetData>
    <row r="1" spans="2:29" ht="15.75" x14ac:dyDescent="0.25">
      <c r="B1" s="176" t="s">
        <v>142</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191"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192"/>
      <c r="S3" s="28"/>
      <c r="T3" s="188"/>
      <c r="U3" s="188"/>
      <c r="V3" s="188"/>
      <c r="W3" s="188"/>
      <c r="X3" s="188"/>
      <c r="Y3" s="188"/>
      <c r="Z3" s="188"/>
      <c r="AA3" s="180"/>
      <c r="AB3" s="180"/>
      <c r="AC3" s="180"/>
    </row>
    <row r="4" spans="2:29" x14ac:dyDescent="0.25">
      <c r="B4" s="156" t="s">
        <v>73</v>
      </c>
      <c r="C4" s="157"/>
      <c r="D4" s="73" t="s">
        <v>12</v>
      </c>
      <c r="E4" s="73" t="s">
        <v>12</v>
      </c>
      <c r="F4" s="14">
        <v>1</v>
      </c>
      <c r="G4" s="73" t="s">
        <v>51</v>
      </c>
      <c r="H4" s="73"/>
      <c r="I4" s="73"/>
      <c r="J4" s="14"/>
      <c r="K4" s="14"/>
      <c r="L4" s="6">
        <v>1</v>
      </c>
      <c r="M4" s="10">
        <f>AC4</f>
        <v>0</v>
      </c>
      <c r="N4" s="262">
        <v>1</v>
      </c>
      <c r="O4" s="263"/>
      <c r="Q4" s="18">
        <v>1</v>
      </c>
      <c r="R4" s="60">
        <f>Q4*M4</f>
        <v>0</v>
      </c>
      <c r="S4" s="28"/>
      <c r="T4" s="7">
        <v>0</v>
      </c>
      <c r="U4" s="3"/>
      <c r="V4" s="3"/>
      <c r="W4" s="3"/>
      <c r="X4" s="3"/>
      <c r="Y4" s="3"/>
      <c r="Z4" s="25">
        <f>SUM(T4:Y4)</f>
        <v>0</v>
      </c>
      <c r="AA4" s="8">
        <f>Z4*L4</f>
        <v>0</v>
      </c>
      <c r="AB4" s="8">
        <v>0</v>
      </c>
      <c r="AC4" s="8">
        <f>AA4+AB4</f>
        <v>0</v>
      </c>
    </row>
    <row r="5" spans="2:29" x14ac:dyDescent="0.25">
      <c r="B5" s="156" t="s">
        <v>79</v>
      </c>
      <c r="C5" s="157"/>
      <c r="D5" s="14" t="s">
        <v>12</v>
      </c>
      <c r="E5" s="14" t="s">
        <v>12</v>
      </c>
      <c r="F5" s="14">
        <v>1</v>
      </c>
      <c r="G5" s="73" t="s">
        <v>51</v>
      </c>
      <c r="H5" s="14"/>
      <c r="I5" s="14"/>
      <c r="J5" s="14"/>
      <c r="K5" s="32"/>
      <c r="L5" s="16">
        <v>1</v>
      </c>
      <c r="M5" s="10">
        <f t="shared" ref="M5" si="0">AC5</f>
        <v>20</v>
      </c>
      <c r="N5" s="268" t="s">
        <v>19</v>
      </c>
      <c r="O5" s="269"/>
      <c r="Q5" s="18"/>
      <c r="R5" s="60">
        <f t="shared" ref="R5" si="1">Q5*M5</f>
        <v>0</v>
      </c>
      <c r="T5" s="12">
        <v>20</v>
      </c>
      <c r="U5" s="2"/>
      <c r="V5" s="2"/>
      <c r="W5" s="2"/>
      <c r="X5" s="2"/>
      <c r="Y5" s="2"/>
      <c r="Z5" s="25">
        <f>SUM(T5:Y5)</f>
        <v>20</v>
      </c>
      <c r="AA5" s="8">
        <f t="shared" ref="AA5" si="2">Z5*L5</f>
        <v>20</v>
      </c>
      <c r="AB5" s="8">
        <v>0</v>
      </c>
      <c r="AC5" s="8">
        <f t="shared" ref="AC5" si="3">AA5+AB5</f>
        <v>20</v>
      </c>
    </row>
    <row r="6" spans="2:29" s="114" customFormat="1" ht="12.75" customHeight="1" x14ac:dyDescent="0.2">
      <c r="B6" s="139" t="s">
        <v>428</v>
      </c>
      <c r="C6" s="141"/>
      <c r="D6" s="34" t="s">
        <v>75</v>
      </c>
      <c r="E6" s="34" t="s">
        <v>75</v>
      </c>
      <c r="F6" s="34">
        <v>1</v>
      </c>
      <c r="G6" s="34" t="s">
        <v>51</v>
      </c>
      <c r="H6" s="34"/>
      <c r="I6" s="34"/>
      <c r="J6" s="18" t="s">
        <v>182</v>
      </c>
      <c r="K6" s="34"/>
      <c r="L6" s="34">
        <v>1</v>
      </c>
      <c r="M6" s="10">
        <f t="shared" ref="M6" si="4">AC6</f>
        <v>100</v>
      </c>
      <c r="N6" s="244" t="s">
        <v>21</v>
      </c>
      <c r="O6" s="245"/>
      <c r="P6" s="1"/>
      <c r="Q6" s="92"/>
      <c r="R6" s="76">
        <f>Q6*M6</f>
        <v>0</v>
      </c>
      <c r="S6" s="1"/>
      <c r="T6" s="12">
        <v>100</v>
      </c>
      <c r="U6" s="12"/>
      <c r="V6" s="2"/>
      <c r="W6" s="80"/>
      <c r="X6" s="80"/>
      <c r="Y6" s="2"/>
      <c r="Z6" s="13">
        <f t="shared" ref="Z6" si="5">SUM(T6:X6)</f>
        <v>100</v>
      </c>
      <c r="AA6" s="8">
        <f t="shared" ref="AA6" si="6">Z6*L6</f>
        <v>100</v>
      </c>
      <c r="AB6" s="8">
        <v>0</v>
      </c>
      <c r="AC6" s="8">
        <f t="shared" ref="AC6" si="7">AA6+AB6</f>
        <v>100</v>
      </c>
    </row>
    <row r="7" spans="2:29" x14ac:dyDescent="0.25">
      <c r="B7" s="233" t="s">
        <v>82</v>
      </c>
      <c r="C7" s="234"/>
      <c r="D7" s="234"/>
      <c r="E7" s="234"/>
      <c r="F7" s="234"/>
      <c r="G7" s="234"/>
      <c r="H7" s="234"/>
      <c r="I7" s="234"/>
      <c r="J7" s="234"/>
      <c r="K7" s="234"/>
      <c r="L7" s="234"/>
      <c r="M7" s="234"/>
      <c r="N7" s="234"/>
      <c r="O7" s="235"/>
      <c r="Q7" s="18"/>
      <c r="R7" s="22"/>
      <c r="T7" s="72"/>
      <c r="U7" s="72"/>
      <c r="V7" s="72"/>
      <c r="W7" s="72"/>
      <c r="X7" s="72"/>
      <c r="Y7" s="72"/>
      <c r="Z7" s="72"/>
      <c r="AA7" s="71"/>
      <c r="AB7" s="71"/>
      <c r="AC7" s="71"/>
    </row>
    <row r="8" spans="2:29" ht="12.75" customHeight="1" x14ac:dyDescent="0.2">
      <c r="B8" s="212" t="s">
        <v>143</v>
      </c>
      <c r="C8" s="213"/>
      <c r="D8" s="218" t="s">
        <v>87</v>
      </c>
      <c r="E8" s="218" t="s">
        <v>87</v>
      </c>
      <c r="F8" s="218">
        <v>1</v>
      </c>
      <c r="G8" s="218" t="s">
        <v>51</v>
      </c>
      <c r="H8" s="34" t="s">
        <v>18</v>
      </c>
      <c r="I8" s="18"/>
      <c r="J8" s="18"/>
      <c r="K8" s="18"/>
      <c r="L8" s="18">
        <v>4</v>
      </c>
      <c r="M8" s="10">
        <f t="shared" ref="M8:M17" si="8">AC8</f>
        <v>20</v>
      </c>
      <c r="N8" s="214" t="s">
        <v>27</v>
      </c>
      <c r="O8" s="215"/>
      <c r="P8" s="17"/>
      <c r="Q8" s="92"/>
      <c r="R8" s="76">
        <f t="shared" ref="R8:R17" si="9">Q8*M8</f>
        <v>0</v>
      </c>
      <c r="S8" s="114"/>
      <c r="T8" s="13">
        <v>5</v>
      </c>
      <c r="U8" s="13"/>
      <c r="V8" s="13"/>
      <c r="W8" s="13"/>
      <c r="X8" s="13"/>
      <c r="Y8" s="13"/>
      <c r="Z8" s="25">
        <f t="shared" ref="Z8:Z17" si="10">SUM(T8:Y8)</f>
        <v>5</v>
      </c>
      <c r="AA8" s="8">
        <f t="shared" ref="AA8:AA17" si="11">Z8*L8</f>
        <v>20</v>
      </c>
      <c r="AB8" s="8">
        <v>0</v>
      </c>
      <c r="AC8" s="8">
        <f t="shared" ref="AC8:AC17" si="12">AA8+AB8</f>
        <v>20</v>
      </c>
    </row>
    <row r="9" spans="2:29" ht="12.75" customHeight="1" x14ac:dyDescent="0.2">
      <c r="B9" s="229"/>
      <c r="C9" s="230"/>
      <c r="D9" s="219"/>
      <c r="E9" s="219"/>
      <c r="F9" s="219"/>
      <c r="G9" s="219"/>
      <c r="H9" s="34" t="s">
        <v>33</v>
      </c>
      <c r="I9" s="18"/>
      <c r="J9" s="18"/>
      <c r="K9" s="18"/>
      <c r="L9" s="18">
        <v>4</v>
      </c>
      <c r="M9" s="10">
        <f t="shared" si="8"/>
        <v>12</v>
      </c>
      <c r="N9" s="220"/>
      <c r="O9" s="221"/>
      <c r="P9" s="17"/>
      <c r="Q9" s="92"/>
      <c r="R9" s="76">
        <f t="shared" si="9"/>
        <v>0</v>
      </c>
      <c r="S9" s="114"/>
      <c r="T9" s="13">
        <v>5</v>
      </c>
      <c r="U9" s="13"/>
      <c r="V9" s="13">
        <v>-2</v>
      </c>
      <c r="W9" s="13"/>
      <c r="X9" s="13"/>
      <c r="Y9" s="13"/>
      <c r="Z9" s="25">
        <f t="shared" si="10"/>
        <v>3</v>
      </c>
      <c r="AA9" s="8">
        <f t="shared" si="11"/>
        <v>12</v>
      </c>
      <c r="AB9" s="8">
        <v>0</v>
      </c>
      <c r="AC9" s="8">
        <f t="shared" si="12"/>
        <v>12</v>
      </c>
    </row>
    <row r="10" spans="2:29" ht="12.75" customHeight="1" x14ac:dyDescent="0.2">
      <c r="B10" s="212" t="s">
        <v>144</v>
      </c>
      <c r="C10" s="213"/>
      <c r="D10" s="218" t="s">
        <v>24</v>
      </c>
      <c r="E10" s="218" t="s">
        <v>24</v>
      </c>
      <c r="F10" s="218">
        <v>1</v>
      </c>
      <c r="G10" s="218" t="s">
        <v>51</v>
      </c>
      <c r="H10" s="18" t="s">
        <v>18</v>
      </c>
      <c r="I10" s="18" t="s">
        <v>35</v>
      </c>
      <c r="J10" s="18"/>
      <c r="K10" s="18"/>
      <c r="L10" s="18">
        <v>4</v>
      </c>
      <c r="M10" s="10">
        <f t="shared" si="8"/>
        <v>32</v>
      </c>
      <c r="N10" s="214" t="s">
        <v>16</v>
      </c>
      <c r="O10" s="215"/>
      <c r="P10" s="17"/>
      <c r="Q10" s="92"/>
      <c r="R10" s="76">
        <f t="shared" si="9"/>
        <v>0</v>
      </c>
      <c r="S10" s="114"/>
      <c r="T10" s="13">
        <v>5</v>
      </c>
      <c r="U10" s="13"/>
      <c r="V10" s="13"/>
      <c r="W10" s="13">
        <v>3</v>
      </c>
      <c r="X10" s="13"/>
      <c r="Y10" s="13"/>
      <c r="Z10" s="25">
        <f t="shared" si="10"/>
        <v>8</v>
      </c>
      <c r="AA10" s="8">
        <f t="shared" si="11"/>
        <v>32</v>
      </c>
      <c r="AB10" s="8">
        <v>0</v>
      </c>
      <c r="AC10" s="8">
        <f t="shared" si="12"/>
        <v>32</v>
      </c>
    </row>
    <row r="11" spans="2:29" ht="12.75" customHeight="1" x14ac:dyDescent="0.2">
      <c r="B11" s="229"/>
      <c r="C11" s="230"/>
      <c r="D11" s="219"/>
      <c r="E11" s="219"/>
      <c r="F11" s="219"/>
      <c r="G11" s="219"/>
      <c r="H11" s="18" t="s">
        <v>33</v>
      </c>
      <c r="I11" s="18" t="s">
        <v>35</v>
      </c>
      <c r="J11" s="18"/>
      <c r="K11" s="18"/>
      <c r="L11" s="18">
        <v>4</v>
      </c>
      <c r="M11" s="10">
        <f t="shared" si="8"/>
        <v>24</v>
      </c>
      <c r="N11" s="220"/>
      <c r="O11" s="221"/>
      <c r="P11" s="17"/>
      <c r="Q11" s="92"/>
      <c r="R11" s="76">
        <f t="shared" si="9"/>
        <v>0</v>
      </c>
      <c r="S11" s="114"/>
      <c r="T11" s="13">
        <v>5</v>
      </c>
      <c r="U11" s="13"/>
      <c r="V11" s="13">
        <v>-2</v>
      </c>
      <c r="W11" s="13">
        <v>3</v>
      </c>
      <c r="X11" s="13"/>
      <c r="Y11" s="13"/>
      <c r="Z11" s="25">
        <f t="shared" si="10"/>
        <v>6</v>
      </c>
      <c r="AA11" s="8">
        <f t="shared" si="11"/>
        <v>24</v>
      </c>
      <c r="AB11" s="8">
        <v>0</v>
      </c>
      <c r="AC11" s="8">
        <f t="shared" si="12"/>
        <v>24</v>
      </c>
    </row>
    <row r="12" spans="2:29" x14ac:dyDescent="0.25">
      <c r="B12" s="212" t="s">
        <v>94</v>
      </c>
      <c r="C12" s="213"/>
      <c r="D12" s="218" t="s">
        <v>49</v>
      </c>
      <c r="E12" s="218" t="s">
        <v>78</v>
      </c>
      <c r="F12" s="218">
        <v>3</v>
      </c>
      <c r="G12" s="218" t="s">
        <v>14</v>
      </c>
      <c r="H12" s="218"/>
      <c r="I12" s="218"/>
      <c r="J12" s="67" t="s">
        <v>97</v>
      </c>
      <c r="K12" s="62"/>
      <c r="L12" s="18">
        <v>1</v>
      </c>
      <c r="M12" s="10">
        <f t="shared" si="8"/>
        <v>80</v>
      </c>
      <c r="N12" s="253" t="s">
        <v>19</v>
      </c>
      <c r="O12" s="254"/>
      <c r="Q12" s="18"/>
      <c r="R12" s="60">
        <f t="shared" si="9"/>
        <v>0</v>
      </c>
      <c r="T12" s="13">
        <v>60</v>
      </c>
      <c r="U12" s="13"/>
      <c r="V12" s="13"/>
      <c r="W12" s="13"/>
      <c r="X12" s="13">
        <v>20</v>
      </c>
      <c r="Y12" s="13"/>
      <c r="Z12" s="25">
        <f t="shared" si="10"/>
        <v>80</v>
      </c>
      <c r="AA12" s="8">
        <f t="shared" si="11"/>
        <v>80</v>
      </c>
      <c r="AB12" s="8">
        <v>0</v>
      </c>
      <c r="AC12" s="8">
        <f t="shared" si="12"/>
        <v>80</v>
      </c>
    </row>
    <row r="13" spans="2:29" x14ac:dyDescent="0.25">
      <c r="B13" s="229"/>
      <c r="C13" s="230"/>
      <c r="D13" s="219"/>
      <c r="E13" s="219"/>
      <c r="F13" s="219"/>
      <c r="G13" s="219"/>
      <c r="H13" s="219"/>
      <c r="I13" s="219"/>
      <c r="J13" s="62"/>
      <c r="K13" s="62"/>
      <c r="L13" s="18">
        <v>1</v>
      </c>
      <c r="M13" s="10">
        <f t="shared" si="8"/>
        <v>60</v>
      </c>
      <c r="N13" s="255"/>
      <c r="O13" s="256"/>
      <c r="Q13" s="18"/>
      <c r="R13" s="60">
        <f t="shared" si="9"/>
        <v>0</v>
      </c>
      <c r="T13" s="13">
        <v>60</v>
      </c>
      <c r="U13" s="13"/>
      <c r="V13" s="13"/>
      <c r="W13" s="13"/>
      <c r="X13" s="13"/>
      <c r="Y13" s="13"/>
      <c r="Z13" s="25">
        <f t="shared" si="10"/>
        <v>60</v>
      </c>
      <c r="AA13" s="8">
        <f t="shared" si="11"/>
        <v>60</v>
      </c>
      <c r="AB13" s="8">
        <v>0</v>
      </c>
      <c r="AC13" s="8">
        <f t="shared" si="12"/>
        <v>60</v>
      </c>
    </row>
    <row r="14" spans="2:29" ht="12.75" customHeight="1" x14ac:dyDescent="0.25">
      <c r="B14" s="139" t="s">
        <v>145</v>
      </c>
      <c r="C14" s="141"/>
      <c r="D14" s="42" t="s">
        <v>88</v>
      </c>
      <c r="E14" s="42" t="s">
        <v>87</v>
      </c>
      <c r="F14" s="18">
        <v>2</v>
      </c>
      <c r="G14" s="18" t="s">
        <v>20</v>
      </c>
      <c r="H14" s="18" t="s">
        <v>18</v>
      </c>
      <c r="I14" s="42"/>
      <c r="J14" s="18" t="s">
        <v>98</v>
      </c>
      <c r="K14" s="18"/>
      <c r="L14" s="18">
        <v>4</v>
      </c>
      <c r="M14" s="10">
        <f t="shared" si="8"/>
        <v>40</v>
      </c>
      <c r="N14" s="224" t="s">
        <v>27</v>
      </c>
      <c r="O14" s="251"/>
      <c r="Q14" s="92"/>
      <c r="R14" s="43">
        <f t="shared" si="9"/>
        <v>0</v>
      </c>
      <c r="S14" s="121"/>
      <c r="T14" s="12">
        <v>5</v>
      </c>
      <c r="U14" s="12">
        <v>2</v>
      </c>
      <c r="V14" s="2"/>
      <c r="W14" s="2"/>
      <c r="X14" s="12">
        <v>3</v>
      </c>
      <c r="Y14" s="2"/>
      <c r="Z14" s="25">
        <f t="shared" si="10"/>
        <v>10</v>
      </c>
      <c r="AA14" s="8">
        <f t="shared" si="11"/>
        <v>40</v>
      </c>
      <c r="AB14" s="8">
        <v>0</v>
      </c>
      <c r="AC14" s="8">
        <f t="shared" si="12"/>
        <v>40</v>
      </c>
    </row>
    <row r="15" spans="2:29" x14ac:dyDescent="0.25">
      <c r="B15" s="139" t="s">
        <v>84</v>
      </c>
      <c r="C15" s="141"/>
      <c r="D15" s="18" t="s">
        <v>41</v>
      </c>
      <c r="E15" s="18" t="s">
        <v>28</v>
      </c>
      <c r="F15" s="18">
        <v>1</v>
      </c>
      <c r="G15" s="18" t="s">
        <v>20</v>
      </c>
      <c r="H15" s="18"/>
      <c r="I15" s="18"/>
      <c r="J15" s="18"/>
      <c r="K15" s="18"/>
      <c r="L15" s="18">
        <v>4</v>
      </c>
      <c r="M15" s="10">
        <f t="shared" si="8"/>
        <v>68</v>
      </c>
      <c r="N15" s="244" t="s">
        <v>19</v>
      </c>
      <c r="O15" s="245"/>
      <c r="Q15" s="18"/>
      <c r="R15" s="60">
        <f t="shared" si="9"/>
        <v>0</v>
      </c>
      <c r="T15" s="13">
        <v>15</v>
      </c>
      <c r="U15" s="13">
        <v>2</v>
      </c>
      <c r="V15" s="13"/>
      <c r="W15" s="13"/>
      <c r="X15" s="13"/>
      <c r="Y15" s="13"/>
      <c r="Z15" s="25">
        <f t="shared" si="10"/>
        <v>17</v>
      </c>
      <c r="AA15" s="8">
        <f t="shared" si="11"/>
        <v>68</v>
      </c>
      <c r="AB15" s="8">
        <v>0</v>
      </c>
      <c r="AC15" s="8">
        <f t="shared" si="12"/>
        <v>68</v>
      </c>
    </row>
    <row r="16" spans="2:29" ht="12.75" customHeight="1" x14ac:dyDescent="0.2">
      <c r="B16" s="264" t="s">
        <v>146</v>
      </c>
      <c r="C16" s="265"/>
      <c r="D16" s="18" t="s">
        <v>32</v>
      </c>
      <c r="E16" s="18" t="s">
        <v>32</v>
      </c>
      <c r="F16" s="18">
        <v>1</v>
      </c>
      <c r="G16" s="18" t="s">
        <v>51</v>
      </c>
      <c r="H16" s="18" t="s">
        <v>18</v>
      </c>
      <c r="I16" s="18"/>
      <c r="J16" s="18" t="s">
        <v>150</v>
      </c>
      <c r="K16" s="18"/>
      <c r="L16" s="18">
        <v>4</v>
      </c>
      <c r="M16" s="10">
        <f t="shared" si="8"/>
        <v>32</v>
      </c>
      <c r="N16" s="122" t="s">
        <v>147</v>
      </c>
      <c r="O16" s="210" t="s">
        <v>27</v>
      </c>
      <c r="P16" s="1"/>
      <c r="Q16" s="92"/>
      <c r="R16" s="76">
        <f t="shared" si="9"/>
        <v>0</v>
      </c>
      <c r="S16" s="114"/>
      <c r="T16" s="13">
        <v>5</v>
      </c>
      <c r="U16" s="13"/>
      <c r="V16" s="13"/>
      <c r="W16" s="13"/>
      <c r="X16" s="13">
        <v>3</v>
      </c>
      <c r="Y16" s="13"/>
      <c r="Z16" s="25">
        <f t="shared" si="10"/>
        <v>8</v>
      </c>
      <c r="AA16" s="8">
        <f t="shared" si="11"/>
        <v>32</v>
      </c>
      <c r="AB16" s="8">
        <v>0</v>
      </c>
      <c r="AC16" s="8">
        <f t="shared" si="12"/>
        <v>32</v>
      </c>
    </row>
    <row r="17" spans="2:29" ht="12.75" customHeight="1" x14ac:dyDescent="0.2">
      <c r="B17" s="266"/>
      <c r="C17" s="267"/>
      <c r="D17" s="18" t="s">
        <v>24</v>
      </c>
      <c r="E17" s="18" t="s">
        <v>24</v>
      </c>
      <c r="F17" s="18">
        <v>1</v>
      </c>
      <c r="G17" s="18" t="s">
        <v>51</v>
      </c>
      <c r="H17" s="18" t="s">
        <v>18</v>
      </c>
      <c r="I17" s="18" t="s">
        <v>148</v>
      </c>
      <c r="J17" s="18"/>
      <c r="K17" s="18"/>
      <c r="L17" s="18">
        <v>4</v>
      </c>
      <c r="M17" s="10">
        <f t="shared" si="8"/>
        <v>32</v>
      </c>
      <c r="N17" s="112" t="s">
        <v>19</v>
      </c>
      <c r="O17" s="270"/>
      <c r="P17" s="1"/>
      <c r="Q17" s="92"/>
      <c r="R17" s="76">
        <f t="shared" si="9"/>
        <v>0</v>
      </c>
      <c r="S17" s="114"/>
      <c r="T17" s="13">
        <v>5</v>
      </c>
      <c r="U17" s="13"/>
      <c r="V17" s="13"/>
      <c r="W17" s="13">
        <v>3</v>
      </c>
      <c r="X17" s="13"/>
      <c r="Y17" s="13"/>
      <c r="Z17" s="25">
        <f t="shared" si="10"/>
        <v>8</v>
      </c>
      <c r="AA17" s="8">
        <f t="shared" si="11"/>
        <v>32</v>
      </c>
      <c r="AB17" s="8">
        <v>0</v>
      </c>
      <c r="AC17" s="8">
        <f t="shared" si="12"/>
        <v>32</v>
      </c>
    </row>
    <row r="18" spans="2:29" x14ac:dyDescent="0.25">
      <c r="B18" s="259" t="s">
        <v>83</v>
      </c>
      <c r="C18" s="260"/>
      <c r="D18" s="260"/>
      <c r="E18" s="260"/>
      <c r="F18" s="260"/>
      <c r="G18" s="260"/>
      <c r="H18" s="260"/>
      <c r="I18" s="260"/>
      <c r="J18" s="260"/>
      <c r="K18" s="260"/>
      <c r="L18" s="260"/>
      <c r="M18" s="260"/>
      <c r="N18" s="260"/>
      <c r="O18" s="261"/>
      <c r="Q18" s="18"/>
      <c r="R18" s="43"/>
      <c r="T18" s="72"/>
      <c r="U18" s="72"/>
      <c r="V18" s="72"/>
      <c r="W18" s="72"/>
      <c r="X18" s="72"/>
      <c r="Y18" s="72"/>
      <c r="Z18" s="72"/>
      <c r="AA18" s="71"/>
      <c r="AB18" s="71"/>
      <c r="AC18" s="71"/>
    </row>
    <row r="19" spans="2:29" s="114" customFormat="1" ht="12.75" customHeight="1" x14ac:dyDescent="0.2">
      <c r="B19" s="139" t="s">
        <v>151</v>
      </c>
      <c r="C19" s="141"/>
      <c r="D19" s="34" t="s">
        <v>50</v>
      </c>
      <c r="E19" s="34" t="s">
        <v>50</v>
      </c>
      <c r="F19" s="34">
        <v>1</v>
      </c>
      <c r="G19" s="34" t="s">
        <v>20</v>
      </c>
      <c r="H19" s="34" t="s">
        <v>15</v>
      </c>
      <c r="I19" s="34" t="s">
        <v>152</v>
      </c>
      <c r="J19" s="18" t="s">
        <v>182</v>
      </c>
      <c r="K19" s="34"/>
      <c r="L19" s="34">
        <v>1</v>
      </c>
      <c r="M19" s="10">
        <f t="shared" ref="M19" si="13">AC19</f>
        <v>156</v>
      </c>
      <c r="N19" s="244" t="s">
        <v>21</v>
      </c>
      <c r="O19" s="245"/>
      <c r="P19" s="1"/>
      <c r="Q19" s="92"/>
      <c r="R19" s="76">
        <f t="shared" ref="R19" si="14">Q19*M19</f>
        <v>0</v>
      </c>
      <c r="S19" s="1"/>
      <c r="T19" s="12">
        <v>50</v>
      </c>
      <c r="U19" s="12"/>
      <c r="V19" s="2"/>
      <c r="W19" s="80">
        <v>6</v>
      </c>
      <c r="X19" s="80">
        <v>100</v>
      </c>
      <c r="Y19" s="2"/>
      <c r="Z19" s="13">
        <f t="shared" ref="Z19" si="15">SUM(T19:X19)</f>
        <v>156</v>
      </c>
      <c r="AA19" s="8">
        <f t="shared" ref="AA19" si="16">Z19*L19</f>
        <v>156</v>
      </c>
      <c r="AB19" s="8">
        <v>0</v>
      </c>
      <c r="AC19" s="8">
        <f t="shared" ref="AC19" si="17">AA19+AB19</f>
        <v>156</v>
      </c>
    </row>
    <row r="20" spans="2:29" x14ac:dyDescent="0.25">
      <c r="B20" s="139" t="s">
        <v>153</v>
      </c>
      <c r="C20" s="141"/>
      <c r="D20" s="18" t="s">
        <v>22</v>
      </c>
      <c r="E20" s="18" t="s">
        <v>22</v>
      </c>
      <c r="F20" s="34">
        <v>1</v>
      </c>
      <c r="G20" s="18" t="s">
        <v>14</v>
      </c>
      <c r="H20" s="18" t="s">
        <v>56</v>
      </c>
      <c r="I20" s="18"/>
      <c r="J20" s="18" t="s">
        <v>155</v>
      </c>
      <c r="K20" s="18"/>
      <c r="L20" s="18">
        <v>4</v>
      </c>
      <c r="M20" s="10">
        <f>Z20</f>
        <v>25</v>
      </c>
      <c r="N20" s="18" t="s">
        <v>19</v>
      </c>
      <c r="O20" s="252" t="s">
        <v>27</v>
      </c>
      <c r="Q20" s="34"/>
      <c r="R20" s="60">
        <f t="shared" ref="R20:R21" si="18">Q20*M20</f>
        <v>0</v>
      </c>
      <c r="T20" s="13">
        <v>10</v>
      </c>
      <c r="U20" s="13">
        <v>5</v>
      </c>
      <c r="V20" s="13">
        <v>5</v>
      </c>
      <c r="W20" s="13"/>
      <c r="X20" s="13">
        <v>5</v>
      </c>
      <c r="Y20" s="13"/>
      <c r="Z20" s="25">
        <f t="shared" ref="Z20:Z21" si="19">SUM(T20:Y20)</f>
        <v>25</v>
      </c>
      <c r="AA20" s="8">
        <f t="shared" ref="AA20:AA21" si="20">Z20*L20</f>
        <v>100</v>
      </c>
      <c r="AB20" s="8">
        <v>0</v>
      </c>
      <c r="AC20" s="8">
        <f t="shared" ref="AC20:AC21" si="21">AA20+AB20</f>
        <v>100</v>
      </c>
    </row>
    <row r="21" spans="2:29" ht="13.5" thickBot="1" x14ac:dyDescent="0.3">
      <c r="B21" s="139" t="s">
        <v>154</v>
      </c>
      <c r="C21" s="141"/>
      <c r="D21" s="18" t="s">
        <v>28</v>
      </c>
      <c r="E21" s="18" t="s">
        <v>28</v>
      </c>
      <c r="F21" s="18">
        <v>1</v>
      </c>
      <c r="G21" s="18" t="s">
        <v>14</v>
      </c>
      <c r="H21" s="18" t="s">
        <v>56</v>
      </c>
      <c r="I21" s="18"/>
      <c r="J21" s="18" t="s">
        <v>155</v>
      </c>
      <c r="K21" s="18"/>
      <c r="L21" s="18">
        <v>4</v>
      </c>
      <c r="M21" s="10">
        <f>Z21</f>
        <v>25</v>
      </c>
      <c r="N21" s="18" t="s">
        <v>21</v>
      </c>
      <c r="O21" s="153"/>
      <c r="Q21" s="18"/>
      <c r="R21" s="60">
        <f t="shared" si="18"/>
        <v>0</v>
      </c>
      <c r="T21" s="13">
        <v>10</v>
      </c>
      <c r="U21" s="13">
        <v>5</v>
      </c>
      <c r="V21" s="13">
        <v>5</v>
      </c>
      <c r="W21" s="13"/>
      <c r="X21" s="13">
        <v>5</v>
      </c>
      <c r="Y21" s="70"/>
      <c r="Z21" s="25">
        <f t="shared" si="19"/>
        <v>25</v>
      </c>
      <c r="AA21" s="8">
        <f t="shared" si="20"/>
        <v>100</v>
      </c>
      <c r="AB21" s="8">
        <v>0</v>
      </c>
      <c r="AC21" s="8">
        <f t="shared" si="21"/>
        <v>100</v>
      </c>
    </row>
    <row r="22" spans="2:29" ht="14.25" customHeight="1" thickBot="1" x14ac:dyDescent="0.3">
      <c r="B22" s="233" t="s">
        <v>116</v>
      </c>
      <c r="C22" s="234"/>
      <c r="D22" s="234"/>
      <c r="E22" s="234"/>
      <c r="F22" s="234"/>
      <c r="G22" s="234"/>
      <c r="H22" s="234"/>
      <c r="I22" s="234"/>
      <c r="J22" s="234"/>
      <c r="K22" s="234"/>
      <c r="L22" s="234"/>
      <c r="M22" s="234"/>
      <c r="N22" s="234"/>
      <c r="O22" s="235"/>
      <c r="Q22" s="65">
        <f>SUM(Q4:Q21)</f>
        <v>1</v>
      </c>
      <c r="R22" s="68">
        <f>SUM(R4:R21)</f>
        <v>0</v>
      </c>
    </row>
    <row r="23" spans="2:29" ht="12.75" customHeight="1" x14ac:dyDescent="0.25">
      <c r="B23" s="139" t="s">
        <v>460</v>
      </c>
      <c r="C23" s="140"/>
      <c r="D23" s="140"/>
      <c r="E23" s="140"/>
      <c r="F23" s="140"/>
      <c r="G23" s="140"/>
      <c r="H23" s="140"/>
      <c r="I23" s="140"/>
      <c r="J23" s="140"/>
      <c r="K23" s="140"/>
      <c r="L23" s="140"/>
      <c r="M23" s="140"/>
      <c r="N23" s="140"/>
      <c r="O23" s="141"/>
      <c r="Q23" s="47"/>
      <c r="R23" s="66"/>
    </row>
    <row r="24" spans="2:29" ht="14.25" customHeight="1" x14ac:dyDescent="0.25">
      <c r="Q24" s="47"/>
      <c r="R24" s="66"/>
    </row>
    <row r="25" spans="2:29" ht="13.5" customHeight="1" x14ac:dyDescent="0.25">
      <c r="B25" s="143" t="s">
        <v>149</v>
      </c>
      <c r="C25" s="144"/>
      <c r="D25" s="144"/>
      <c r="E25" s="144"/>
      <c r="F25" s="144"/>
      <c r="G25" s="144"/>
      <c r="H25" s="144"/>
      <c r="I25" s="144"/>
      <c r="J25" s="144"/>
      <c r="K25" s="144"/>
      <c r="L25" s="144"/>
      <c r="M25" s="144"/>
      <c r="N25" s="144"/>
      <c r="O25" s="145"/>
      <c r="Q25" s="47"/>
      <c r="R25" s="47"/>
    </row>
    <row r="26" spans="2:29" x14ac:dyDescent="0.25">
      <c r="B26" s="139" t="s">
        <v>94</v>
      </c>
      <c r="C26" s="141"/>
      <c r="D26" s="150" t="s">
        <v>95</v>
      </c>
      <c r="E26" s="151"/>
      <c r="F26" s="151"/>
      <c r="G26" s="151"/>
      <c r="H26" s="151"/>
      <c r="I26" s="151"/>
      <c r="J26" s="151"/>
      <c r="K26" s="151"/>
      <c r="L26" s="151"/>
      <c r="M26" s="151"/>
      <c r="N26" s="151"/>
      <c r="O26" s="152"/>
      <c r="Q26" s="47"/>
      <c r="R26" s="66"/>
      <c r="T26" s="63"/>
      <c r="U26" s="63"/>
      <c r="V26" s="63"/>
      <c r="W26" s="63"/>
      <c r="X26" s="63"/>
      <c r="Y26" s="63"/>
      <c r="Z26" s="63"/>
    </row>
    <row r="27" spans="2:29" ht="13.5" customHeight="1" x14ac:dyDescent="0.25">
      <c r="B27" s="257" t="s">
        <v>97</v>
      </c>
      <c r="C27" s="258"/>
      <c r="D27" s="162" t="s">
        <v>497</v>
      </c>
      <c r="E27" s="163"/>
      <c r="F27" s="163"/>
      <c r="G27" s="163"/>
      <c r="H27" s="163"/>
      <c r="I27" s="163"/>
      <c r="J27" s="163"/>
      <c r="K27" s="163"/>
      <c r="L27" s="163"/>
      <c r="M27" s="163"/>
      <c r="N27" s="163"/>
      <c r="O27" s="164"/>
      <c r="Q27" s="47"/>
      <c r="R27" s="47"/>
    </row>
    <row r="28" spans="2:29" x14ac:dyDescent="0.25">
      <c r="B28" s="139" t="s">
        <v>153</v>
      </c>
      <c r="C28" s="141"/>
      <c r="D28" s="139" t="s">
        <v>157</v>
      </c>
      <c r="E28" s="140"/>
      <c r="F28" s="140"/>
      <c r="G28" s="140"/>
      <c r="H28" s="140"/>
      <c r="I28" s="140"/>
      <c r="J28" s="140"/>
      <c r="K28" s="140"/>
      <c r="L28" s="140"/>
      <c r="M28" s="140"/>
      <c r="N28" s="140"/>
      <c r="O28" s="141"/>
    </row>
    <row r="29" spans="2:29" x14ac:dyDescent="0.25">
      <c r="B29" s="139" t="s">
        <v>154</v>
      </c>
      <c r="C29" s="141"/>
      <c r="D29" s="139" t="s">
        <v>157</v>
      </c>
      <c r="E29" s="140"/>
      <c r="F29" s="140"/>
      <c r="G29" s="140"/>
      <c r="H29" s="140"/>
      <c r="I29" s="140"/>
      <c r="J29" s="140"/>
      <c r="K29" s="140"/>
      <c r="L29" s="140"/>
      <c r="M29" s="140"/>
      <c r="N29" s="140"/>
      <c r="O29" s="141"/>
    </row>
    <row r="30" spans="2:29" x14ac:dyDescent="0.25">
      <c r="B30" s="139" t="s">
        <v>182</v>
      </c>
      <c r="C30" s="141"/>
      <c r="D30" s="139" t="s">
        <v>183</v>
      </c>
      <c r="E30" s="140"/>
      <c r="F30" s="140"/>
      <c r="G30" s="140"/>
      <c r="H30" s="140"/>
      <c r="I30" s="140"/>
      <c r="J30" s="140"/>
      <c r="K30" s="140"/>
      <c r="L30" s="140"/>
      <c r="M30" s="140"/>
      <c r="N30" s="140"/>
      <c r="O30" s="141"/>
    </row>
    <row r="31" spans="2:29" x14ac:dyDescent="0.25">
      <c r="D31" s="23"/>
    </row>
    <row r="32" spans="2:29" x14ac:dyDescent="0.25">
      <c r="B32" s="143" t="s">
        <v>441</v>
      </c>
      <c r="C32" s="144"/>
      <c r="D32" s="144"/>
      <c r="E32" s="144"/>
      <c r="F32" s="144"/>
      <c r="G32" s="144"/>
      <c r="H32" s="144"/>
      <c r="I32" s="144"/>
      <c r="J32" s="144"/>
      <c r="K32" s="144"/>
      <c r="L32" s="144"/>
      <c r="M32" s="144"/>
      <c r="N32" s="144"/>
      <c r="O32" s="145"/>
    </row>
    <row r="33" spans="2:15" x14ac:dyDescent="0.25">
      <c r="B33" s="146" t="s">
        <v>47</v>
      </c>
      <c r="C33" s="148"/>
      <c r="D33" s="123" t="s">
        <v>160</v>
      </c>
      <c r="E33" s="146" t="s">
        <v>161</v>
      </c>
      <c r="F33" s="147"/>
      <c r="G33" s="147"/>
      <c r="H33" s="147"/>
      <c r="I33" s="147"/>
      <c r="J33" s="147"/>
      <c r="K33" s="147"/>
      <c r="L33" s="148"/>
      <c r="M33" s="124" t="s">
        <v>156</v>
      </c>
      <c r="N33" s="155" t="s">
        <v>162</v>
      </c>
      <c r="O33" s="155"/>
    </row>
    <row r="34" spans="2:15" ht="50.25" customHeight="1" x14ac:dyDescent="0.25">
      <c r="B34" s="246" t="s">
        <v>428</v>
      </c>
      <c r="C34" s="247"/>
      <c r="D34" s="129" t="s">
        <v>429</v>
      </c>
      <c r="E34" s="142" t="s">
        <v>430</v>
      </c>
      <c r="F34" s="149"/>
      <c r="G34" s="149"/>
      <c r="H34" s="149"/>
      <c r="I34" s="149"/>
      <c r="J34" s="149"/>
      <c r="K34" s="149"/>
      <c r="L34" s="149"/>
      <c r="M34" s="18" t="s">
        <v>439</v>
      </c>
      <c r="N34" s="153">
        <v>1</v>
      </c>
      <c r="O34" s="153"/>
    </row>
    <row r="35" spans="2:15" x14ac:dyDescent="0.2">
      <c r="B35" s="248"/>
      <c r="C35" s="249"/>
      <c r="D35" s="20" t="s">
        <v>431</v>
      </c>
      <c r="E35" s="149" t="s">
        <v>440</v>
      </c>
      <c r="F35" s="149"/>
      <c r="G35" s="149"/>
      <c r="H35" s="149"/>
      <c r="I35" s="149"/>
      <c r="J35" s="149"/>
      <c r="K35" s="149"/>
      <c r="L35" s="149"/>
      <c r="M35" s="18" t="s">
        <v>165</v>
      </c>
      <c r="N35" s="153">
        <v>1</v>
      </c>
      <c r="O35" s="153"/>
    </row>
    <row r="36" spans="2:15" x14ac:dyDescent="0.2">
      <c r="B36" s="248"/>
      <c r="C36" s="249"/>
      <c r="D36" s="20" t="s">
        <v>432</v>
      </c>
      <c r="E36" s="149" t="s">
        <v>433</v>
      </c>
      <c r="F36" s="149"/>
      <c r="G36" s="149"/>
      <c r="H36" s="149"/>
      <c r="I36" s="149"/>
      <c r="J36" s="149"/>
      <c r="K36" s="149"/>
      <c r="L36" s="149"/>
      <c r="M36" s="18" t="s">
        <v>434</v>
      </c>
      <c r="N36" s="153">
        <v>2</v>
      </c>
      <c r="O36" s="153"/>
    </row>
    <row r="37" spans="2:15" x14ac:dyDescent="0.2">
      <c r="B37" s="248"/>
      <c r="C37" s="249"/>
      <c r="D37" s="20" t="s">
        <v>435</v>
      </c>
      <c r="E37" s="139" t="s">
        <v>436</v>
      </c>
      <c r="F37" s="140"/>
      <c r="G37" s="140"/>
      <c r="H37" s="140"/>
      <c r="I37" s="140"/>
      <c r="J37" s="140"/>
      <c r="K37" s="140"/>
      <c r="L37" s="141"/>
      <c r="M37" s="18" t="s">
        <v>434</v>
      </c>
      <c r="N37" s="250">
        <v>1</v>
      </c>
      <c r="O37" s="251"/>
    </row>
    <row r="38" spans="2:15" ht="65.25" customHeight="1" x14ac:dyDescent="0.25">
      <c r="B38" s="248"/>
      <c r="C38" s="249"/>
      <c r="D38" s="138" t="s">
        <v>437</v>
      </c>
      <c r="E38" s="142" t="s">
        <v>438</v>
      </c>
      <c r="F38" s="149"/>
      <c r="G38" s="149"/>
      <c r="H38" s="149"/>
      <c r="I38" s="149"/>
      <c r="J38" s="149"/>
      <c r="K38" s="149"/>
      <c r="L38" s="149"/>
      <c r="M38" s="18" t="s">
        <v>170</v>
      </c>
      <c r="N38" s="153">
        <v>1</v>
      </c>
      <c r="O38" s="153"/>
    </row>
    <row r="39" spans="2:15" ht="12.75" customHeight="1" x14ac:dyDescent="0.2">
      <c r="B39" s="246" t="s">
        <v>158</v>
      </c>
      <c r="C39" s="247"/>
      <c r="D39" s="20" t="s">
        <v>163</v>
      </c>
      <c r="E39" s="149" t="s">
        <v>164</v>
      </c>
      <c r="F39" s="149"/>
      <c r="G39" s="149"/>
      <c r="H39" s="149"/>
      <c r="I39" s="149"/>
      <c r="J39" s="149"/>
      <c r="K39" s="149"/>
      <c r="L39" s="149"/>
      <c r="M39" s="18" t="s">
        <v>165</v>
      </c>
      <c r="N39" s="153">
        <v>1</v>
      </c>
      <c r="O39" s="153"/>
    </row>
    <row r="40" spans="2:15" ht="13.5" customHeight="1" x14ac:dyDescent="0.2">
      <c r="B40" s="248"/>
      <c r="C40" s="249"/>
      <c r="D40" s="20" t="s">
        <v>166</v>
      </c>
      <c r="E40" s="149" t="s">
        <v>168</v>
      </c>
      <c r="F40" s="149"/>
      <c r="G40" s="149"/>
      <c r="H40" s="149"/>
      <c r="I40" s="149"/>
      <c r="J40" s="149"/>
      <c r="K40" s="149"/>
      <c r="L40" s="149"/>
      <c r="M40" s="18" t="s">
        <v>167</v>
      </c>
      <c r="N40" s="153">
        <v>1</v>
      </c>
      <c r="O40" s="153"/>
    </row>
    <row r="41" spans="2:15" x14ac:dyDescent="0.2">
      <c r="B41" s="248"/>
      <c r="C41" s="249"/>
      <c r="D41" s="20" t="s">
        <v>169</v>
      </c>
      <c r="E41" s="149" t="s">
        <v>171</v>
      </c>
      <c r="F41" s="149"/>
      <c r="G41" s="149"/>
      <c r="H41" s="149"/>
      <c r="I41" s="149"/>
      <c r="J41" s="149"/>
      <c r="K41" s="149"/>
      <c r="L41" s="149"/>
      <c r="M41" s="18" t="s">
        <v>170</v>
      </c>
      <c r="N41" s="153">
        <v>2</v>
      </c>
      <c r="O41" s="153"/>
    </row>
    <row r="42" spans="2:15" x14ac:dyDescent="0.2">
      <c r="B42" s="248"/>
      <c r="C42" s="249"/>
      <c r="D42" s="20" t="s">
        <v>172</v>
      </c>
      <c r="E42" s="149" t="s">
        <v>173</v>
      </c>
      <c r="F42" s="149"/>
      <c r="G42" s="149"/>
      <c r="H42" s="149"/>
      <c r="I42" s="149"/>
      <c r="J42" s="149"/>
      <c r="K42" s="149"/>
      <c r="L42" s="149"/>
      <c r="M42" s="18" t="s">
        <v>165</v>
      </c>
      <c r="N42" s="153">
        <v>1</v>
      </c>
      <c r="O42" s="153"/>
    </row>
    <row r="43" spans="2:15" ht="26.25" customHeight="1" x14ac:dyDescent="0.25">
      <c r="B43" s="238" t="s">
        <v>159</v>
      </c>
      <c r="C43" s="239"/>
      <c r="D43" s="22" t="s">
        <v>174</v>
      </c>
      <c r="E43" s="142" t="s">
        <v>175</v>
      </c>
      <c r="F43" s="142"/>
      <c r="G43" s="142"/>
      <c r="H43" s="142"/>
      <c r="I43" s="142"/>
      <c r="J43" s="142"/>
      <c r="K43" s="142"/>
      <c r="L43" s="142"/>
      <c r="M43" s="18" t="s">
        <v>170</v>
      </c>
      <c r="N43" s="153">
        <v>2</v>
      </c>
      <c r="O43" s="153"/>
    </row>
    <row r="44" spans="2:15" x14ac:dyDescent="0.2">
      <c r="B44" s="240"/>
      <c r="C44" s="241"/>
      <c r="D44" s="20" t="s">
        <v>176</v>
      </c>
      <c r="E44" s="149" t="s">
        <v>177</v>
      </c>
      <c r="F44" s="149"/>
      <c r="G44" s="149"/>
      <c r="H44" s="149"/>
      <c r="I44" s="149"/>
      <c r="J44" s="149"/>
      <c r="K44" s="149"/>
      <c r="L44" s="149"/>
      <c r="M44" s="18" t="s">
        <v>170</v>
      </c>
      <c r="N44" s="153">
        <v>2</v>
      </c>
      <c r="O44" s="153"/>
    </row>
    <row r="45" spans="2:15" x14ac:dyDescent="0.2">
      <c r="B45" s="240"/>
      <c r="C45" s="241"/>
      <c r="D45" s="20" t="s">
        <v>178</v>
      </c>
      <c r="E45" s="149" t="s">
        <v>179</v>
      </c>
      <c r="F45" s="149"/>
      <c r="G45" s="149"/>
      <c r="H45" s="149"/>
      <c r="I45" s="149"/>
      <c r="J45" s="149"/>
      <c r="K45" s="149"/>
      <c r="L45" s="149"/>
      <c r="M45" s="18" t="s">
        <v>170</v>
      </c>
      <c r="N45" s="153">
        <v>2</v>
      </c>
      <c r="O45" s="153"/>
    </row>
    <row r="46" spans="2:15" x14ac:dyDescent="0.2">
      <c r="B46" s="240"/>
      <c r="C46" s="241"/>
      <c r="D46" s="20" t="s">
        <v>180</v>
      </c>
      <c r="E46" s="149" t="s">
        <v>181</v>
      </c>
      <c r="F46" s="149"/>
      <c r="G46" s="149"/>
      <c r="H46" s="149"/>
      <c r="I46" s="149"/>
      <c r="J46" s="149"/>
      <c r="K46" s="149"/>
      <c r="L46" s="149"/>
      <c r="M46" s="18" t="s">
        <v>170</v>
      </c>
      <c r="N46" s="153">
        <v>2</v>
      </c>
      <c r="O46" s="153"/>
    </row>
    <row r="47" spans="2:15" x14ac:dyDescent="0.2">
      <c r="B47" s="242"/>
      <c r="C47" s="243"/>
      <c r="D47" s="20" t="s">
        <v>184</v>
      </c>
      <c r="E47" s="149" t="s">
        <v>185</v>
      </c>
      <c r="F47" s="149"/>
      <c r="G47" s="149"/>
      <c r="H47" s="149"/>
      <c r="I47" s="149"/>
      <c r="J47" s="149"/>
      <c r="K47" s="149"/>
      <c r="L47" s="149"/>
      <c r="M47" s="18" t="s">
        <v>170</v>
      </c>
      <c r="N47" s="153">
        <v>1</v>
      </c>
      <c r="O47" s="153"/>
    </row>
  </sheetData>
  <mergeCells count="113">
    <mergeCell ref="B15:C15"/>
    <mergeCell ref="B6:C6"/>
    <mergeCell ref="N15:O15"/>
    <mergeCell ref="B16:C17"/>
    <mergeCell ref="W2:W3"/>
    <mergeCell ref="X2:X3"/>
    <mergeCell ref="Y2:Y3"/>
    <mergeCell ref="Q2:Q3"/>
    <mergeCell ref="R2:R3"/>
    <mergeCell ref="H2:H3"/>
    <mergeCell ref="I2:I3"/>
    <mergeCell ref="J2:K2"/>
    <mergeCell ref="N5:O5"/>
    <mergeCell ref="B5:C5"/>
    <mergeCell ref="B7:O7"/>
    <mergeCell ref="N8:O9"/>
    <mergeCell ref="O16:O17"/>
    <mergeCell ref="B8:C9"/>
    <mergeCell ref="D8:D9"/>
    <mergeCell ref="F8:F9"/>
    <mergeCell ref="G8:G9"/>
    <mergeCell ref="E10:E11"/>
    <mergeCell ref="B12:C13"/>
    <mergeCell ref="D12:D13"/>
    <mergeCell ref="AA2:AA3"/>
    <mergeCell ref="AB2:AB3"/>
    <mergeCell ref="AC2:AC3"/>
    <mergeCell ref="AA1:AC1"/>
    <mergeCell ref="B1:O1"/>
    <mergeCell ref="B4:C4"/>
    <mergeCell ref="N4:O4"/>
    <mergeCell ref="D2:E2"/>
    <mergeCell ref="F2:F3"/>
    <mergeCell ref="G2:G3"/>
    <mergeCell ref="T1:Z1"/>
    <mergeCell ref="B2:C3"/>
    <mergeCell ref="L2:L3"/>
    <mergeCell ref="M2:M3"/>
    <mergeCell ref="N2:O3"/>
    <mergeCell ref="T2:T3"/>
    <mergeCell ref="U2:U3"/>
    <mergeCell ref="V2:V3"/>
    <mergeCell ref="Q1:R1"/>
    <mergeCell ref="Z2:Z3"/>
    <mergeCell ref="B28:C28"/>
    <mergeCell ref="B29:C29"/>
    <mergeCell ref="D28:O28"/>
    <mergeCell ref="B22:O22"/>
    <mergeCell ref="D29:O29"/>
    <mergeCell ref="B25:O25"/>
    <mergeCell ref="B27:C27"/>
    <mergeCell ref="D27:O27"/>
    <mergeCell ref="B18:O18"/>
    <mergeCell ref="B20:C20"/>
    <mergeCell ref="E12:E13"/>
    <mergeCell ref="F12:F13"/>
    <mergeCell ref="G12:G13"/>
    <mergeCell ref="H12:H13"/>
    <mergeCell ref="I12:I13"/>
    <mergeCell ref="N12:O13"/>
    <mergeCell ref="B10:C11"/>
    <mergeCell ref="D10:D11"/>
    <mergeCell ref="F10:F11"/>
    <mergeCell ref="G10:G11"/>
    <mergeCell ref="N10:O11"/>
    <mergeCell ref="E46:L46"/>
    <mergeCell ref="N46:O46"/>
    <mergeCell ref="B23:O23"/>
    <mergeCell ref="B26:C26"/>
    <mergeCell ref="D26:O26"/>
    <mergeCell ref="N6:O6"/>
    <mergeCell ref="O20:O21"/>
    <mergeCell ref="B21:C21"/>
    <mergeCell ref="B32:O32"/>
    <mergeCell ref="N33:O33"/>
    <mergeCell ref="B33:C33"/>
    <mergeCell ref="E33:L33"/>
    <mergeCell ref="N39:O39"/>
    <mergeCell ref="E39:L39"/>
    <mergeCell ref="E40:L40"/>
    <mergeCell ref="N40:O40"/>
    <mergeCell ref="E41:L41"/>
    <mergeCell ref="N41:O41"/>
    <mergeCell ref="E42:L42"/>
    <mergeCell ref="N42:O42"/>
    <mergeCell ref="E38:L38"/>
    <mergeCell ref="B14:C14"/>
    <mergeCell ref="N14:O14"/>
    <mergeCell ref="E8:E9"/>
    <mergeCell ref="E47:L47"/>
    <mergeCell ref="N47:O47"/>
    <mergeCell ref="B30:C30"/>
    <mergeCell ref="D30:O30"/>
    <mergeCell ref="B43:C47"/>
    <mergeCell ref="B19:C19"/>
    <mergeCell ref="N19:O19"/>
    <mergeCell ref="B34:C38"/>
    <mergeCell ref="E34:L34"/>
    <mergeCell ref="N34:O34"/>
    <mergeCell ref="E35:L35"/>
    <mergeCell ref="N35:O35"/>
    <mergeCell ref="E36:L36"/>
    <mergeCell ref="N36:O36"/>
    <mergeCell ref="E37:L37"/>
    <mergeCell ref="N37:O37"/>
    <mergeCell ref="N38:O38"/>
    <mergeCell ref="B39:C42"/>
    <mergeCell ref="E43:L43"/>
    <mergeCell ref="N43:O43"/>
    <mergeCell ref="E44:L44"/>
    <mergeCell ref="N44:O44"/>
    <mergeCell ref="E45:L45"/>
    <mergeCell ref="N45:O45"/>
  </mergeCells>
  <pageMargins left="0" right="0" top="0" bottom="0"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30"/>
  <sheetViews>
    <sheetView workbookViewId="0">
      <pane xSplit="1" ySplit="3" topLeftCell="B4" activePane="bottomRight" state="frozen"/>
      <selection pane="topRight" activeCell="B1" sqref="B1"/>
      <selection pane="bottomLeft" activeCell="A5" sqref="A5"/>
      <selection pane="bottomRight"/>
    </sheetView>
  </sheetViews>
  <sheetFormatPr defaultColWidth="9.140625" defaultRowHeight="12.75" x14ac:dyDescent="0.2"/>
  <cols>
    <col min="1" max="1" width="2" style="1" customWidth="1"/>
    <col min="2" max="2" width="16.42578125" style="1" customWidth="1"/>
    <col min="3" max="3" width="10" style="1" customWidth="1"/>
    <col min="4" max="4" width="19.7109375" style="1" customWidth="1"/>
    <col min="5" max="5" width="15.7109375" style="1" bestFit="1" customWidth="1"/>
    <col min="6" max="6" width="9.140625" style="1" customWidth="1"/>
    <col min="7" max="7" width="15" style="1" customWidth="1"/>
    <col min="8" max="8" width="8.28515625" style="1" bestFit="1" customWidth="1"/>
    <col min="9" max="9" width="9.140625" style="1"/>
    <col min="10" max="10" width="14.140625" style="1" customWidth="1"/>
    <col min="11" max="11" width="13.5703125" style="1" customWidth="1"/>
    <col min="12" max="12" width="12" style="1" customWidth="1"/>
    <col min="13" max="13" width="9.28515625" style="1" customWidth="1"/>
    <col min="14" max="14" width="5.7109375" style="1" customWidth="1"/>
    <col min="15" max="15" width="5.28515625" style="1" customWidth="1"/>
    <col min="16" max="16" width="1.28515625" style="1" customWidth="1"/>
    <col min="17" max="18" width="6.5703125" style="1" customWidth="1"/>
    <col min="19" max="19" width="1.28515625" style="1" customWidth="1"/>
    <col min="20" max="20" width="9.140625" style="1"/>
    <col min="21" max="21" width="8" style="1" customWidth="1"/>
    <col min="22" max="22" width="7.85546875" style="1" customWidth="1"/>
    <col min="23" max="16384" width="9.140625" style="1"/>
  </cols>
  <sheetData>
    <row r="1" spans="2:29" ht="15.75" x14ac:dyDescent="0.25">
      <c r="B1" s="271" t="s">
        <v>186</v>
      </c>
      <c r="C1" s="272"/>
      <c r="D1" s="272"/>
      <c r="E1" s="272"/>
      <c r="F1" s="272"/>
      <c r="G1" s="272"/>
      <c r="H1" s="272"/>
      <c r="I1" s="272"/>
      <c r="J1" s="272"/>
      <c r="K1" s="272"/>
      <c r="L1" s="272"/>
      <c r="M1" s="272"/>
      <c r="N1" s="272"/>
      <c r="O1" s="273"/>
      <c r="Q1" s="160" t="s">
        <v>74</v>
      </c>
      <c r="R1" s="161"/>
      <c r="S1" s="23"/>
      <c r="T1" s="195" t="s">
        <v>64</v>
      </c>
      <c r="U1" s="196"/>
      <c r="V1" s="196"/>
      <c r="W1" s="196"/>
      <c r="X1" s="196"/>
      <c r="Y1" s="196"/>
      <c r="Z1" s="197"/>
      <c r="AA1" s="181" t="s">
        <v>65</v>
      </c>
      <c r="AB1" s="182"/>
      <c r="AC1" s="183"/>
    </row>
    <row r="2" spans="2:29" s="23" customFormat="1"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191" t="s">
        <v>59</v>
      </c>
      <c r="S2" s="28"/>
      <c r="T2" s="187" t="s">
        <v>5</v>
      </c>
      <c r="U2" s="187" t="s">
        <v>6</v>
      </c>
      <c r="V2" s="187" t="s">
        <v>7</v>
      </c>
      <c r="W2" s="187" t="s">
        <v>8</v>
      </c>
      <c r="X2" s="187" t="s">
        <v>66</v>
      </c>
      <c r="Y2" s="187" t="s">
        <v>67</v>
      </c>
      <c r="Z2" s="187" t="s">
        <v>9</v>
      </c>
      <c r="AA2" s="179" t="s">
        <v>68</v>
      </c>
      <c r="AB2" s="179" t="s">
        <v>69</v>
      </c>
      <c r="AC2" s="179" t="s">
        <v>70</v>
      </c>
    </row>
    <row r="3" spans="2:29" s="23" customFormat="1" x14ac:dyDescent="0.25">
      <c r="B3" s="200"/>
      <c r="C3" s="201"/>
      <c r="D3" s="4" t="s">
        <v>76</v>
      </c>
      <c r="E3" s="4" t="s">
        <v>77</v>
      </c>
      <c r="F3" s="185"/>
      <c r="G3" s="185"/>
      <c r="H3" s="185"/>
      <c r="I3" s="185"/>
      <c r="J3" s="29" t="s">
        <v>66</v>
      </c>
      <c r="K3" s="30" t="s">
        <v>67</v>
      </c>
      <c r="L3" s="190"/>
      <c r="M3" s="203"/>
      <c r="N3" s="206"/>
      <c r="O3" s="207"/>
      <c r="Q3" s="190"/>
      <c r="R3" s="192"/>
      <c r="S3" s="28"/>
      <c r="T3" s="188"/>
      <c r="U3" s="188"/>
      <c r="V3" s="188"/>
      <c r="W3" s="188"/>
      <c r="X3" s="188"/>
      <c r="Y3" s="188"/>
      <c r="Z3" s="188"/>
      <c r="AA3" s="180"/>
      <c r="AB3" s="180"/>
      <c r="AC3" s="180"/>
    </row>
    <row r="4" spans="2:29" s="23" customFormat="1" x14ac:dyDescent="0.25">
      <c r="B4" s="156" t="s">
        <v>73</v>
      </c>
      <c r="C4" s="157"/>
      <c r="D4" s="14" t="s">
        <v>12</v>
      </c>
      <c r="E4" s="14" t="s">
        <v>12</v>
      </c>
      <c r="F4" s="14">
        <v>1</v>
      </c>
      <c r="G4" s="14" t="s">
        <v>51</v>
      </c>
      <c r="H4" s="14"/>
      <c r="I4" s="14"/>
      <c r="J4" s="14"/>
      <c r="K4" s="14"/>
      <c r="L4" s="6">
        <v>1</v>
      </c>
      <c r="M4" s="10">
        <f>AC4</f>
        <v>0</v>
      </c>
      <c r="N4" s="222">
        <v>1</v>
      </c>
      <c r="O4" s="223"/>
      <c r="Q4" s="18">
        <v>1</v>
      </c>
      <c r="R4" s="60">
        <f>Q4*M4</f>
        <v>0</v>
      </c>
      <c r="S4" s="28"/>
      <c r="T4" s="7">
        <v>0</v>
      </c>
      <c r="U4" s="3"/>
      <c r="V4" s="3"/>
      <c r="W4" s="3"/>
      <c r="X4" s="3"/>
      <c r="Y4" s="3"/>
      <c r="Z4" s="25">
        <f>SUM(T4:Y4)</f>
        <v>0</v>
      </c>
      <c r="AA4" s="8">
        <f>Z4*L4</f>
        <v>0</v>
      </c>
      <c r="AB4" s="8">
        <v>0</v>
      </c>
      <c r="AC4" s="8">
        <f>AA4+AB4</f>
        <v>0</v>
      </c>
    </row>
    <row r="5" spans="2:29" s="23" customFormat="1" x14ac:dyDescent="0.25">
      <c r="B5" s="226" t="s">
        <v>79</v>
      </c>
      <c r="C5" s="227"/>
      <c r="D5" s="14" t="s">
        <v>12</v>
      </c>
      <c r="E5" s="14" t="s">
        <v>12</v>
      </c>
      <c r="F5" s="14">
        <v>1</v>
      </c>
      <c r="G5" s="14" t="s">
        <v>51</v>
      </c>
      <c r="H5" s="14"/>
      <c r="I5" s="14"/>
      <c r="J5" s="14"/>
      <c r="K5" s="14"/>
      <c r="L5" s="6">
        <v>1</v>
      </c>
      <c r="M5" s="10">
        <f t="shared" ref="M5" si="0">AC5</f>
        <v>20</v>
      </c>
      <c r="N5" s="222" t="s">
        <v>13</v>
      </c>
      <c r="O5" s="223"/>
      <c r="Q5" s="22"/>
      <c r="R5" s="60">
        <f t="shared" ref="R5:R6" si="1">Q5*M5</f>
        <v>0</v>
      </c>
      <c r="T5" s="12">
        <v>20</v>
      </c>
      <c r="U5" s="2"/>
      <c r="V5" s="2"/>
      <c r="W5" s="2"/>
      <c r="X5" s="2"/>
      <c r="Y5" s="2"/>
      <c r="Z5" s="25">
        <f t="shared" ref="Z5:Z6" si="2">SUM(T5:Y5)</f>
        <v>20</v>
      </c>
      <c r="AA5" s="8">
        <f t="shared" ref="AA5:AA6" si="3">Z5*L5</f>
        <v>20</v>
      </c>
      <c r="AB5" s="8">
        <v>0</v>
      </c>
      <c r="AC5" s="8">
        <f t="shared" ref="AC5:AC6" si="4">AA5+AB5</f>
        <v>20</v>
      </c>
    </row>
    <row r="6" spans="2:29" x14ac:dyDescent="0.2">
      <c r="B6" s="156" t="s">
        <v>203</v>
      </c>
      <c r="C6" s="157"/>
      <c r="D6" s="14" t="s">
        <v>50</v>
      </c>
      <c r="E6" s="14" t="s">
        <v>50</v>
      </c>
      <c r="F6" s="32">
        <v>1</v>
      </c>
      <c r="G6" s="14" t="s">
        <v>14</v>
      </c>
      <c r="H6" s="14"/>
      <c r="I6" s="14"/>
      <c r="J6" s="6" t="s">
        <v>29</v>
      </c>
      <c r="K6" s="32" t="s">
        <v>62</v>
      </c>
      <c r="L6" s="16">
        <v>1</v>
      </c>
      <c r="M6" s="10">
        <f>AC6</f>
        <v>68</v>
      </c>
      <c r="N6" s="274" t="s">
        <v>21</v>
      </c>
      <c r="O6" s="275"/>
      <c r="Q6" s="20"/>
      <c r="R6" s="60">
        <f t="shared" si="1"/>
        <v>0</v>
      </c>
      <c r="T6" s="12">
        <v>50</v>
      </c>
      <c r="U6" s="12">
        <v>10</v>
      </c>
      <c r="V6" s="2"/>
      <c r="W6" s="2"/>
      <c r="X6" s="12">
        <v>3</v>
      </c>
      <c r="Y6" s="12">
        <v>5</v>
      </c>
      <c r="Z6" s="25">
        <f t="shared" si="2"/>
        <v>68</v>
      </c>
      <c r="AA6" s="8">
        <f t="shared" si="3"/>
        <v>68</v>
      </c>
      <c r="AB6" s="8">
        <v>0</v>
      </c>
      <c r="AC6" s="8">
        <f t="shared" si="4"/>
        <v>68</v>
      </c>
    </row>
    <row r="7" spans="2:29" x14ac:dyDescent="0.2">
      <c r="B7" s="233" t="s">
        <v>82</v>
      </c>
      <c r="C7" s="234"/>
      <c r="D7" s="234"/>
      <c r="E7" s="234"/>
      <c r="F7" s="234"/>
      <c r="G7" s="234"/>
      <c r="H7" s="234"/>
      <c r="I7" s="234"/>
      <c r="J7" s="234"/>
      <c r="K7" s="234"/>
      <c r="L7" s="234"/>
      <c r="M7" s="234"/>
      <c r="N7" s="234"/>
      <c r="O7" s="235"/>
      <c r="Q7" s="20"/>
      <c r="R7" s="76"/>
      <c r="T7" s="72"/>
      <c r="U7" s="72"/>
      <c r="V7" s="72"/>
      <c r="W7" s="72"/>
      <c r="X7" s="72"/>
      <c r="Y7" s="72"/>
      <c r="Z7" s="72"/>
      <c r="AA7" s="71"/>
      <c r="AB7" s="71"/>
      <c r="AC7" s="71"/>
    </row>
    <row r="8" spans="2:29" ht="12.75" customHeight="1" x14ac:dyDescent="0.2">
      <c r="B8" s="149" t="s">
        <v>187</v>
      </c>
      <c r="C8" s="149"/>
      <c r="D8" s="218" t="s">
        <v>28</v>
      </c>
      <c r="E8" s="218" t="s">
        <v>28</v>
      </c>
      <c r="F8" s="218">
        <v>1</v>
      </c>
      <c r="G8" s="18" t="s">
        <v>34</v>
      </c>
      <c r="H8" s="18" t="s">
        <v>15</v>
      </c>
      <c r="I8" s="18"/>
      <c r="J8" s="6" t="s">
        <v>29</v>
      </c>
      <c r="K8" s="32" t="s">
        <v>62</v>
      </c>
      <c r="L8" s="18">
        <v>4</v>
      </c>
      <c r="M8" s="10">
        <f t="shared" ref="M8:M24" si="5">AC8</f>
        <v>132</v>
      </c>
      <c r="N8" s="214" t="s">
        <v>16</v>
      </c>
      <c r="O8" s="215"/>
      <c r="Q8" s="20"/>
      <c r="R8" s="60">
        <f t="shared" ref="R8:R24" si="6">Q8*M8</f>
        <v>0</v>
      </c>
      <c r="T8" s="13">
        <v>10</v>
      </c>
      <c r="U8" s="13">
        <v>10</v>
      </c>
      <c r="V8" s="13">
        <v>5</v>
      </c>
      <c r="W8" s="13"/>
      <c r="X8" s="12">
        <v>3</v>
      </c>
      <c r="Y8" s="12">
        <v>5</v>
      </c>
      <c r="Z8" s="25">
        <f t="shared" ref="Z8:Z24" si="7">SUM(T8:Y8)</f>
        <v>33</v>
      </c>
      <c r="AA8" s="8">
        <f t="shared" ref="AA8:AA24" si="8">Z8*L8</f>
        <v>132</v>
      </c>
      <c r="AB8" s="8">
        <v>0</v>
      </c>
      <c r="AC8" s="8">
        <f t="shared" ref="AC8:AC24" si="9">AA8+AB8</f>
        <v>132</v>
      </c>
    </row>
    <row r="9" spans="2:29" x14ac:dyDescent="0.2">
      <c r="B9" s="149"/>
      <c r="C9" s="149"/>
      <c r="D9" s="219"/>
      <c r="E9" s="219"/>
      <c r="F9" s="219"/>
      <c r="G9" s="18" t="s">
        <v>14</v>
      </c>
      <c r="H9" s="18" t="s">
        <v>15</v>
      </c>
      <c r="I9" s="18"/>
      <c r="J9" s="6" t="s">
        <v>29</v>
      </c>
      <c r="K9" s="32" t="s">
        <v>62</v>
      </c>
      <c r="L9" s="18">
        <v>4</v>
      </c>
      <c r="M9" s="10">
        <f t="shared" si="5"/>
        <v>112</v>
      </c>
      <c r="N9" s="220"/>
      <c r="O9" s="221"/>
      <c r="Q9" s="20"/>
      <c r="R9" s="60">
        <f t="shared" si="6"/>
        <v>0</v>
      </c>
      <c r="T9" s="13">
        <v>10</v>
      </c>
      <c r="U9" s="13">
        <v>5</v>
      </c>
      <c r="V9" s="13">
        <v>5</v>
      </c>
      <c r="W9" s="13"/>
      <c r="X9" s="12">
        <v>3</v>
      </c>
      <c r="Y9" s="12">
        <v>5</v>
      </c>
      <c r="Z9" s="25">
        <f t="shared" si="7"/>
        <v>28</v>
      </c>
      <c r="AA9" s="8">
        <f t="shared" si="8"/>
        <v>112</v>
      </c>
      <c r="AB9" s="8">
        <v>0</v>
      </c>
      <c r="AC9" s="8">
        <f t="shared" si="9"/>
        <v>112</v>
      </c>
    </row>
    <row r="10" spans="2:29" x14ac:dyDescent="0.2">
      <c r="B10" s="212" t="s">
        <v>188</v>
      </c>
      <c r="C10" s="213"/>
      <c r="D10" s="218" t="s">
        <v>22</v>
      </c>
      <c r="E10" s="218" t="s">
        <v>22</v>
      </c>
      <c r="F10" s="218">
        <v>1</v>
      </c>
      <c r="G10" s="18" t="s">
        <v>34</v>
      </c>
      <c r="H10" s="18" t="s">
        <v>15</v>
      </c>
      <c r="I10" s="18"/>
      <c r="J10" s="6"/>
      <c r="K10" s="32"/>
      <c r="L10" s="18">
        <v>4</v>
      </c>
      <c r="M10" s="10">
        <f t="shared" si="5"/>
        <v>100</v>
      </c>
      <c r="N10" s="214" t="s">
        <v>27</v>
      </c>
      <c r="O10" s="215"/>
      <c r="Q10" s="20"/>
      <c r="R10" s="60">
        <f t="shared" si="6"/>
        <v>0</v>
      </c>
      <c r="T10" s="13">
        <v>10</v>
      </c>
      <c r="U10" s="13">
        <v>10</v>
      </c>
      <c r="V10" s="13">
        <v>5</v>
      </c>
      <c r="W10" s="13"/>
      <c r="X10" s="13"/>
      <c r="Y10" s="70"/>
      <c r="Z10" s="25">
        <f t="shared" si="7"/>
        <v>25</v>
      </c>
      <c r="AA10" s="8">
        <f t="shared" si="8"/>
        <v>100</v>
      </c>
      <c r="AB10" s="8">
        <v>0</v>
      </c>
      <c r="AC10" s="8">
        <f t="shared" si="9"/>
        <v>100</v>
      </c>
    </row>
    <row r="11" spans="2:29" x14ac:dyDescent="0.2">
      <c r="B11" s="216"/>
      <c r="C11" s="217"/>
      <c r="D11" s="219"/>
      <c r="E11" s="219"/>
      <c r="F11" s="219"/>
      <c r="G11" s="18" t="s">
        <v>14</v>
      </c>
      <c r="H11" s="18" t="s">
        <v>15</v>
      </c>
      <c r="I11" s="18"/>
      <c r="J11" s="6"/>
      <c r="K11" s="32"/>
      <c r="L11" s="18">
        <v>4</v>
      </c>
      <c r="M11" s="10">
        <f t="shared" si="5"/>
        <v>80</v>
      </c>
      <c r="N11" s="220"/>
      <c r="O11" s="221"/>
      <c r="Q11" s="20"/>
      <c r="R11" s="60">
        <f t="shared" si="6"/>
        <v>0</v>
      </c>
      <c r="T11" s="13">
        <v>10</v>
      </c>
      <c r="U11" s="13">
        <v>5</v>
      </c>
      <c r="V11" s="13">
        <v>5</v>
      </c>
      <c r="W11" s="13"/>
      <c r="X11" s="13"/>
      <c r="Y11" s="70"/>
      <c r="Z11" s="25">
        <f t="shared" si="7"/>
        <v>20</v>
      </c>
      <c r="AA11" s="8">
        <f t="shared" si="8"/>
        <v>80</v>
      </c>
      <c r="AB11" s="8">
        <v>0</v>
      </c>
      <c r="AC11" s="8">
        <f t="shared" si="9"/>
        <v>80</v>
      </c>
    </row>
    <row r="12" spans="2:29" x14ac:dyDescent="0.2">
      <c r="B12" s="212" t="s">
        <v>189</v>
      </c>
      <c r="C12" s="213"/>
      <c r="D12" s="34" t="s">
        <v>22</v>
      </c>
      <c r="E12" s="34" t="s">
        <v>22</v>
      </c>
      <c r="F12" s="34">
        <v>1</v>
      </c>
      <c r="G12" s="34" t="s">
        <v>14</v>
      </c>
      <c r="H12" s="34" t="s">
        <v>18</v>
      </c>
      <c r="I12" s="52"/>
      <c r="J12" s="40" t="s">
        <v>23</v>
      </c>
      <c r="K12" s="34"/>
      <c r="L12" s="34">
        <v>4</v>
      </c>
      <c r="M12" s="10">
        <f t="shared" si="5"/>
        <v>72</v>
      </c>
      <c r="N12" s="214" t="s">
        <v>48</v>
      </c>
      <c r="O12" s="236"/>
      <c r="Q12" s="20"/>
      <c r="R12" s="60">
        <f t="shared" si="6"/>
        <v>0</v>
      </c>
      <c r="T12" s="13">
        <v>10</v>
      </c>
      <c r="U12" s="13">
        <v>5</v>
      </c>
      <c r="V12" s="13"/>
      <c r="W12" s="13"/>
      <c r="X12" s="13">
        <v>3</v>
      </c>
      <c r="Y12" s="70"/>
      <c r="Z12" s="25">
        <f t="shared" si="7"/>
        <v>18</v>
      </c>
      <c r="AA12" s="8">
        <f t="shared" si="8"/>
        <v>72</v>
      </c>
      <c r="AB12" s="8">
        <v>0</v>
      </c>
      <c r="AC12" s="8">
        <f t="shared" si="9"/>
        <v>72</v>
      </c>
    </row>
    <row r="13" spans="2:29" x14ac:dyDescent="0.2">
      <c r="B13" s="149" t="s">
        <v>190</v>
      </c>
      <c r="C13" s="149"/>
      <c r="D13" s="34" t="s">
        <v>22</v>
      </c>
      <c r="E13" s="34" t="s">
        <v>22</v>
      </c>
      <c r="F13" s="34">
        <v>1</v>
      </c>
      <c r="G13" s="34" t="s">
        <v>14</v>
      </c>
      <c r="H13" s="18" t="s">
        <v>15</v>
      </c>
      <c r="I13" s="18"/>
      <c r="J13" s="34" t="s">
        <v>150</v>
      </c>
      <c r="K13" s="34"/>
      <c r="L13" s="18">
        <v>4</v>
      </c>
      <c r="M13" s="10">
        <f t="shared" si="5"/>
        <v>92</v>
      </c>
      <c r="N13" s="252" t="s">
        <v>16</v>
      </c>
      <c r="O13" s="153"/>
      <c r="Q13" s="20"/>
      <c r="R13" s="60">
        <f t="shared" si="6"/>
        <v>0</v>
      </c>
      <c r="T13" s="13">
        <v>10</v>
      </c>
      <c r="U13" s="13">
        <v>5</v>
      </c>
      <c r="V13" s="13">
        <v>5</v>
      </c>
      <c r="W13" s="13"/>
      <c r="X13" s="13">
        <v>3</v>
      </c>
      <c r="Y13" s="70"/>
      <c r="Z13" s="25">
        <f t="shared" si="7"/>
        <v>23</v>
      </c>
      <c r="AA13" s="8">
        <f t="shared" si="8"/>
        <v>92</v>
      </c>
      <c r="AB13" s="8">
        <v>0</v>
      </c>
      <c r="AC13" s="8">
        <f t="shared" si="9"/>
        <v>92</v>
      </c>
    </row>
    <row r="14" spans="2:29" x14ac:dyDescent="0.2">
      <c r="B14" s="212" t="s">
        <v>191</v>
      </c>
      <c r="C14" s="213"/>
      <c r="D14" s="218" t="s">
        <v>32</v>
      </c>
      <c r="E14" s="218" t="s">
        <v>32</v>
      </c>
      <c r="F14" s="218">
        <v>1</v>
      </c>
      <c r="G14" s="218" t="s">
        <v>20</v>
      </c>
      <c r="H14" s="18" t="s">
        <v>15</v>
      </c>
      <c r="I14" s="22"/>
      <c r="J14" s="34" t="s">
        <v>150</v>
      </c>
      <c r="K14" s="22"/>
      <c r="L14" s="18">
        <v>4</v>
      </c>
      <c r="M14" s="10">
        <f t="shared" si="5"/>
        <v>60</v>
      </c>
      <c r="N14" s="252" t="s">
        <v>27</v>
      </c>
      <c r="O14" s="153"/>
      <c r="Q14" s="20"/>
      <c r="R14" s="60">
        <f t="shared" si="6"/>
        <v>0</v>
      </c>
      <c r="T14" s="13">
        <v>5</v>
      </c>
      <c r="U14" s="13">
        <v>2</v>
      </c>
      <c r="V14" s="13">
        <v>5</v>
      </c>
      <c r="W14" s="13"/>
      <c r="X14" s="13">
        <v>3</v>
      </c>
      <c r="Y14" s="70"/>
      <c r="Z14" s="25">
        <f t="shared" si="7"/>
        <v>15</v>
      </c>
      <c r="AA14" s="8">
        <f t="shared" si="8"/>
        <v>60</v>
      </c>
      <c r="AB14" s="8">
        <v>0</v>
      </c>
      <c r="AC14" s="8">
        <f t="shared" si="9"/>
        <v>60</v>
      </c>
    </row>
    <row r="15" spans="2:29" x14ac:dyDescent="0.2">
      <c r="B15" s="229"/>
      <c r="C15" s="230"/>
      <c r="D15" s="219"/>
      <c r="E15" s="219"/>
      <c r="F15" s="219"/>
      <c r="G15" s="219"/>
      <c r="H15" s="18" t="s">
        <v>18</v>
      </c>
      <c r="I15" s="22"/>
      <c r="J15" s="34" t="s">
        <v>150</v>
      </c>
      <c r="K15" s="22"/>
      <c r="L15" s="18">
        <v>4</v>
      </c>
      <c r="M15" s="10">
        <f t="shared" si="5"/>
        <v>40</v>
      </c>
      <c r="N15" s="153"/>
      <c r="O15" s="153"/>
      <c r="Q15" s="20"/>
      <c r="R15" s="60">
        <f t="shared" si="6"/>
        <v>0</v>
      </c>
      <c r="T15" s="13">
        <v>5</v>
      </c>
      <c r="U15" s="13">
        <v>2</v>
      </c>
      <c r="V15" s="13"/>
      <c r="W15" s="13"/>
      <c r="X15" s="13">
        <v>3</v>
      </c>
      <c r="Y15" s="70"/>
      <c r="Z15" s="25">
        <f t="shared" si="7"/>
        <v>10</v>
      </c>
      <c r="AA15" s="8">
        <f t="shared" si="8"/>
        <v>40</v>
      </c>
      <c r="AB15" s="8">
        <v>0</v>
      </c>
      <c r="AC15" s="8">
        <f t="shared" si="9"/>
        <v>40</v>
      </c>
    </row>
    <row r="16" spans="2:29" x14ac:dyDescent="0.2">
      <c r="B16" s="162" t="s">
        <v>192</v>
      </c>
      <c r="C16" s="164"/>
      <c r="D16" s="34" t="s">
        <v>30</v>
      </c>
      <c r="E16" s="34" t="s">
        <v>30</v>
      </c>
      <c r="F16" s="34">
        <v>1</v>
      </c>
      <c r="G16" s="34" t="s">
        <v>14</v>
      </c>
      <c r="H16" s="34" t="s">
        <v>18</v>
      </c>
      <c r="I16" s="34" t="s">
        <v>31</v>
      </c>
      <c r="J16" s="40"/>
      <c r="K16" s="34"/>
      <c r="L16" s="18">
        <v>4</v>
      </c>
      <c r="M16" s="10">
        <f t="shared" si="5"/>
        <v>52</v>
      </c>
      <c r="N16" s="224" t="s">
        <v>44</v>
      </c>
      <c r="O16" s="225"/>
      <c r="Q16" s="20"/>
      <c r="R16" s="60">
        <f t="shared" si="6"/>
        <v>0</v>
      </c>
      <c r="T16" s="13">
        <v>5</v>
      </c>
      <c r="U16" s="13">
        <v>5</v>
      </c>
      <c r="V16" s="13"/>
      <c r="W16" s="13">
        <v>3</v>
      </c>
      <c r="X16" s="13"/>
      <c r="Y16" s="70"/>
      <c r="Z16" s="25">
        <f t="shared" si="7"/>
        <v>13</v>
      </c>
      <c r="AA16" s="8">
        <f t="shared" si="8"/>
        <v>52</v>
      </c>
      <c r="AB16" s="8">
        <v>0</v>
      </c>
      <c r="AC16" s="8">
        <f t="shared" si="9"/>
        <v>52</v>
      </c>
    </row>
    <row r="17" spans="2:29" x14ac:dyDescent="0.2">
      <c r="B17" s="162" t="s">
        <v>193</v>
      </c>
      <c r="C17" s="164"/>
      <c r="D17" s="34" t="s">
        <v>22</v>
      </c>
      <c r="E17" s="34" t="s">
        <v>22</v>
      </c>
      <c r="F17" s="34">
        <v>1</v>
      </c>
      <c r="G17" s="34" t="s">
        <v>14</v>
      </c>
      <c r="H17" s="34" t="s">
        <v>15</v>
      </c>
      <c r="I17" s="34"/>
      <c r="J17" s="40"/>
      <c r="K17" s="34"/>
      <c r="L17" s="18">
        <v>4</v>
      </c>
      <c r="M17" s="10">
        <f t="shared" si="5"/>
        <v>80</v>
      </c>
      <c r="N17" s="224" t="s">
        <v>21</v>
      </c>
      <c r="O17" s="225"/>
      <c r="Q17" s="20"/>
      <c r="R17" s="60">
        <f t="shared" si="6"/>
        <v>0</v>
      </c>
      <c r="T17" s="13">
        <v>10</v>
      </c>
      <c r="U17" s="13">
        <v>5</v>
      </c>
      <c r="V17" s="13">
        <v>5</v>
      </c>
      <c r="W17" s="13"/>
      <c r="X17" s="13"/>
      <c r="Y17" s="70"/>
      <c r="Z17" s="25">
        <f t="shared" si="7"/>
        <v>20</v>
      </c>
      <c r="AA17" s="8">
        <f t="shared" si="8"/>
        <v>80</v>
      </c>
      <c r="AB17" s="8">
        <v>0</v>
      </c>
      <c r="AC17" s="8">
        <f t="shared" si="9"/>
        <v>80</v>
      </c>
    </row>
    <row r="18" spans="2:29" x14ac:dyDescent="0.2">
      <c r="B18" s="162" t="s">
        <v>194</v>
      </c>
      <c r="C18" s="164"/>
      <c r="D18" s="34" t="s">
        <v>24</v>
      </c>
      <c r="E18" s="34" t="s">
        <v>24</v>
      </c>
      <c r="F18" s="34">
        <v>1</v>
      </c>
      <c r="G18" s="34" t="s">
        <v>51</v>
      </c>
      <c r="H18" s="34" t="s">
        <v>18</v>
      </c>
      <c r="I18" s="34" t="s">
        <v>31</v>
      </c>
      <c r="J18" s="40"/>
      <c r="K18" s="34"/>
      <c r="L18" s="18">
        <v>4</v>
      </c>
      <c r="M18" s="10">
        <f t="shared" si="5"/>
        <v>32</v>
      </c>
      <c r="N18" s="252" t="s">
        <v>27</v>
      </c>
      <c r="O18" s="153"/>
      <c r="Q18" s="20"/>
      <c r="R18" s="60">
        <f t="shared" si="6"/>
        <v>0</v>
      </c>
      <c r="T18" s="13">
        <v>5</v>
      </c>
      <c r="U18" s="13"/>
      <c r="V18" s="13"/>
      <c r="W18" s="13">
        <v>3</v>
      </c>
      <c r="X18" s="13"/>
      <c r="Y18" s="70"/>
      <c r="Z18" s="25">
        <f t="shared" si="7"/>
        <v>8</v>
      </c>
      <c r="AA18" s="8">
        <f t="shared" si="8"/>
        <v>32</v>
      </c>
      <c r="AB18" s="8">
        <v>0</v>
      </c>
      <c r="AC18" s="8">
        <f t="shared" si="9"/>
        <v>32</v>
      </c>
    </row>
    <row r="19" spans="2:29" x14ac:dyDescent="0.2">
      <c r="B19" s="162" t="s">
        <v>195</v>
      </c>
      <c r="C19" s="164"/>
      <c r="D19" s="34" t="s">
        <v>87</v>
      </c>
      <c r="E19" s="34" t="s">
        <v>87</v>
      </c>
      <c r="F19" s="34">
        <v>1</v>
      </c>
      <c r="G19" s="34" t="s">
        <v>20</v>
      </c>
      <c r="H19" s="34" t="s">
        <v>15</v>
      </c>
      <c r="I19" s="34" t="s">
        <v>46</v>
      </c>
      <c r="J19" s="40"/>
      <c r="K19" s="34"/>
      <c r="L19" s="18">
        <v>4</v>
      </c>
      <c r="M19" s="10">
        <f t="shared" si="5"/>
        <v>60</v>
      </c>
      <c r="N19" s="224" t="s">
        <v>27</v>
      </c>
      <c r="O19" s="225"/>
      <c r="Q19" s="20"/>
      <c r="R19" s="60">
        <f t="shared" si="6"/>
        <v>0</v>
      </c>
      <c r="T19" s="13">
        <v>5</v>
      </c>
      <c r="U19" s="13">
        <v>2</v>
      </c>
      <c r="V19" s="13">
        <v>5</v>
      </c>
      <c r="W19" s="13">
        <v>3</v>
      </c>
      <c r="X19" s="13"/>
      <c r="Y19" s="70"/>
      <c r="Z19" s="25">
        <f t="shared" si="7"/>
        <v>15</v>
      </c>
      <c r="AA19" s="8">
        <f t="shared" si="8"/>
        <v>60</v>
      </c>
      <c r="AB19" s="8">
        <v>0</v>
      </c>
      <c r="AC19" s="8">
        <f t="shared" si="9"/>
        <v>60</v>
      </c>
    </row>
    <row r="20" spans="2:29" x14ac:dyDescent="0.2">
      <c r="B20" s="162" t="s">
        <v>196</v>
      </c>
      <c r="C20" s="164"/>
      <c r="D20" s="34" t="s">
        <v>22</v>
      </c>
      <c r="E20" s="34" t="s">
        <v>22</v>
      </c>
      <c r="F20" s="34">
        <v>1</v>
      </c>
      <c r="G20" s="34" t="s">
        <v>14</v>
      </c>
      <c r="H20" s="34" t="s">
        <v>18</v>
      </c>
      <c r="I20" s="34"/>
      <c r="J20" s="40"/>
      <c r="K20" s="34"/>
      <c r="L20" s="18">
        <v>4</v>
      </c>
      <c r="M20" s="10">
        <f t="shared" si="5"/>
        <v>60</v>
      </c>
      <c r="N20" s="224" t="s">
        <v>42</v>
      </c>
      <c r="O20" s="225"/>
      <c r="Q20" s="20"/>
      <c r="R20" s="60">
        <f t="shared" si="6"/>
        <v>0</v>
      </c>
      <c r="T20" s="13">
        <v>10</v>
      </c>
      <c r="U20" s="13">
        <v>5</v>
      </c>
      <c r="V20" s="13"/>
      <c r="W20" s="13"/>
      <c r="X20" s="13"/>
      <c r="Y20" s="70"/>
      <c r="Z20" s="25">
        <f t="shared" si="7"/>
        <v>15</v>
      </c>
      <c r="AA20" s="8">
        <f t="shared" si="8"/>
        <v>60</v>
      </c>
      <c r="AB20" s="8">
        <v>0</v>
      </c>
      <c r="AC20" s="8">
        <f t="shared" si="9"/>
        <v>60</v>
      </c>
    </row>
    <row r="21" spans="2:29" x14ac:dyDescent="0.2">
      <c r="B21" s="162" t="s">
        <v>197</v>
      </c>
      <c r="C21" s="164"/>
      <c r="D21" s="34" t="s">
        <v>22</v>
      </c>
      <c r="E21" s="34" t="s">
        <v>22</v>
      </c>
      <c r="F21" s="34">
        <v>1</v>
      </c>
      <c r="G21" s="34" t="s">
        <v>14</v>
      </c>
      <c r="H21" s="34" t="s">
        <v>15</v>
      </c>
      <c r="I21" s="34"/>
      <c r="J21" s="40"/>
      <c r="K21" s="34"/>
      <c r="L21" s="18">
        <v>4</v>
      </c>
      <c r="M21" s="10">
        <f t="shared" si="5"/>
        <v>80</v>
      </c>
      <c r="N21" s="224" t="s">
        <v>21</v>
      </c>
      <c r="O21" s="225"/>
      <c r="Q21" s="20"/>
      <c r="R21" s="60">
        <f t="shared" si="6"/>
        <v>0</v>
      </c>
      <c r="T21" s="13">
        <v>10</v>
      </c>
      <c r="U21" s="13">
        <v>5</v>
      </c>
      <c r="V21" s="13">
        <v>5</v>
      </c>
      <c r="W21" s="13"/>
      <c r="X21" s="13"/>
      <c r="Y21" s="70"/>
      <c r="Z21" s="25">
        <f t="shared" si="7"/>
        <v>20</v>
      </c>
      <c r="AA21" s="8">
        <f t="shared" si="8"/>
        <v>80</v>
      </c>
      <c r="AB21" s="8">
        <v>0</v>
      </c>
      <c r="AC21" s="8">
        <f t="shared" si="9"/>
        <v>80</v>
      </c>
    </row>
    <row r="22" spans="2:29" x14ac:dyDescent="0.2">
      <c r="B22" s="162" t="s">
        <v>198</v>
      </c>
      <c r="C22" s="164"/>
      <c r="D22" s="34" t="s">
        <v>24</v>
      </c>
      <c r="E22" s="34" t="s">
        <v>24</v>
      </c>
      <c r="F22" s="34">
        <v>1</v>
      </c>
      <c r="G22" s="34" t="s">
        <v>51</v>
      </c>
      <c r="H22" s="34" t="s">
        <v>18</v>
      </c>
      <c r="I22" s="34" t="s">
        <v>46</v>
      </c>
      <c r="J22" s="40"/>
      <c r="K22" s="34"/>
      <c r="L22" s="18">
        <v>4</v>
      </c>
      <c r="M22" s="10">
        <f t="shared" si="5"/>
        <v>32</v>
      </c>
      <c r="N22" s="224" t="s">
        <v>42</v>
      </c>
      <c r="O22" s="225"/>
      <c r="Q22" s="20"/>
      <c r="R22" s="60">
        <f t="shared" si="6"/>
        <v>0</v>
      </c>
      <c r="T22" s="13">
        <v>5</v>
      </c>
      <c r="U22" s="13"/>
      <c r="V22" s="13"/>
      <c r="W22" s="13">
        <v>3</v>
      </c>
      <c r="X22" s="13"/>
      <c r="Y22" s="70"/>
      <c r="Z22" s="25">
        <f t="shared" si="7"/>
        <v>8</v>
      </c>
      <c r="AA22" s="8">
        <f t="shared" si="8"/>
        <v>32</v>
      </c>
      <c r="AB22" s="8">
        <v>0</v>
      </c>
      <c r="AC22" s="8">
        <f t="shared" si="9"/>
        <v>32</v>
      </c>
    </row>
    <row r="23" spans="2:29" x14ac:dyDescent="0.2">
      <c r="B23" s="162" t="s">
        <v>199</v>
      </c>
      <c r="C23" s="164"/>
      <c r="D23" s="34" t="s">
        <v>22</v>
      </c>
      <c r="E23" s="34" t="s">
        <v>22</v>
      </c>
      <c r="F23" s="34">
        <v>1</v>
      </c>
      <c r="G23" s="34" t="s">
        <v>20</v>
      </c>
      <c r="H23" s="34" t="s">
        <v>33</v>
      </c>
      <c r="I23" s="34"/>
      <c r="J23" s="40"/>
      <c r="K23" s="34"/>
      <c r="L23" s="18">
        <v>4</v>
      </c>
      <c r="M23" s="10">
        <f t="shared" si="5"/>
        <v>40</v>
      </c>
      <c r="N23" s="224" t="s">
        <v>27</v>
      </c>
      <c r="O23" s="225"/>
      <c r="Q23" s="20"/>
      <c r="R23" s="60">
        <f t="shared" si="6"/>
        <v>0</v>
      </c>
      <c r="T23" s="13">
        <v>10</v>
      </c>
      <c r="U23" s="13">
        <v>2</v>
      </c>
      <c r="V23" s="13">
        <v>-2</v>
      </c>
      <c r="W23" s="13"/>
      <c r="X23" s="13"/>
      <c r="Y23" s="70"/>
      <c r="Z23" s="25">
        <f t="shared" si="7"/>
        <v>10</v>
      </c>
      <c r="AA23" s="8">
        <f t="shared" si="8"/>
        <v>40</v>
      </c>
      <c r="AB23" s="8">
        <v>0</v>
      </c>
      <c r="AC23" s="8">
        <f t="shared" si="9"/>
        <v>40</v>
      </c>
    </row>
    <row r="24" spans="2:29" ht="26.25" thickBot="1" x14ac:dyDescent="0.25">
      <c r="B24" s="142" t="s">
        <v>205</v>
      </c>
      <c r="C24" s="142"/>
      <c r="D24" s="18" t="s">
        <v>87</v>
      </c>
      <c r="E24" s="18" t="s">
        <v>87</v>
      </c>
      <c r="F24" s="18">
        <v>1</v>
      </c>
      <c r="G24" s="18" t="s">
        <v>14</v>
      </c>
      <c r="H24" s="18" t="s">
        <v>45</v>
      </c>
      <c r="I24" s="18" t="s">
        <v>31</v>
      </c>
      <c r="J24" s="42" t="s">
        <v>93</v>
      </c>
      <c r="K24" s="18" t="s">
        <v>113</v>
      </c>
      <c r="L24" s="18">
        <v>2</v>
      </c>
      <c r="M24" s="10">
        <f t="shared" si="5"/>
        <v>58</v>
      </c>
      <c r="N24" s="224" t="s">
        <v>200</v>
      </c>
      <c r="O24" s="225"/>
      <c r="Q24" s="20"/>
      <c r="R24" s="60">
        <f t="shared" si="6"/>
        <v>0</v>
      </c>
      <c r="T24" s="13">
        <v>5</v>
      </c>
      <c r="U24" s="13">
        <v>5</v>
      </c>
      <c r="V24" s="13">
        <v>10</v>
      </c>
      <c r="W24" s="13">
        <v>3</v>
      </c>
      <c r="X24" s="13">
        <v>3</v>
      </c>
      <c r="Y24" s="70">
        <v>3</v>
      </c>
      <c r="Z24" s="25">
        <f t="shared" si="7"/>
        <v>29</v>
      </c>
      <c r="AA24" s="8">
        <f t="shared" si="8"/>
        <v>58</v>
      </c>
      <c r="AB24" s="8">
        <v>0</v>
      </c>
      <c r="AC24" s="8">
        <f t="shared" si="9"/>
        <v>58</v>
      </c>
    </row>
    <row r="25" spans="2:29" ht="13.5" thickBot="1" x14ac:dyDescent="0.25">
      <c r="B25" s="233" t="s">
        <v>116</v>
      </c>
      <c r="C25" s="234"/>
      <c r="D25" s="234"/>
      <c r="E25" s="234"/>
      <c r="F25" s="234"/>
      <c r="G25" s="234"/>
      <c r="H25" s="234"/>
      <c r="I25" s="234"/>
      <c r="J25" s="234"/>
      <c r="K25" s="234"/>
      <c r="L25" s="234"/>
      <c r="M25" s="234"/>
      <c r="N25" s="234"/>
      <c r="O25" s="235"/>
      <c r="Q25" s="74">
        <f>SUM(Q4:Q24)</f>
        <v>1</v>
      </c>
      <c r="R25" s="75">
        <f>SUM(R4:R24)</f>
        <v>0</v>
      </c>
    </row>
    <row r="26" spans="2:29" x14ac:dyDescent="0.2">
      <c r="B26" s="139" t="s">
        <v>201</v>
      </c>
      <c r="C26" s="140"/>
      <c r="D26" s="140"/>
      <c r="E26" s="140"/>
      <c r="F26" s="140"/>
      <c r="G26" s="140"/>
      <c r="H26" s="140"/>
      <c r="I26" s="140"/>
      <c r="J26" s="140"/>
      <c r="K26" s="140"/>
      <c r="L26" s="140"/>
      <c r="M26" s="140"/>
      <c r="N26" s="140"/>
      <c r="O26" s="141"/>
      <c r="Q26" s="77"/>
      <c r="R26" s="78"/>
    </row>
    <row r="27" spans="2:29" x14ac:dyDescent="0.2">
      <c r="Q27" s="77"/>
      <c r="R27" s="78"/>
    </row>
    <row r="28" spans="2:29" x14ac:dyDescent="0.2">
      <c r="B28" s="143" t="s">
        <v>202</v>
      </c>
      <c r="C28" s="144"/>
      <c r="D28" s="144"/>
      <c r="E28" s="144"/>
      <c r="F28" s="144"/>
      <c r="G28" s="144"/>
      <c r="H28" s="144"/>
      <c r="I28" s="144"/>
      <c r="J28" s="144"/>
      <c r="K28" s="144"/>
      <c r="L28" s="144"/>
      <c r="M28" s="144"/>
      <c r="N28" s="144"/>
      <c r="O28" s="145"/>
      <c r="Q28" s="77"/>
      <c r="R28" s="78"/>
    </row>
    <row r="29" spans="2:29" x14ac:dyDescent="0.2">
      <c r="B29" s="156" t="s">
        <v>203</v>
      </c>
      <c r="C29" s="157"/>
      <c r="D29" s="150" t="s">
        <v>204</v>
      </c>
      <c r="E29" s="151"/>
      <c r="F29" s="151"/>
      <c r="G29" s="151"/>
      <c r="H29" s="151"/>
      <c r="I29" s="151"/>
      <c r="J29" s="151"/>
      <c r="K29" s="151"/>
      <c r="L29" s="151"/>
      <c r="M29" s="151"/>
      <c r="N29" s="151"/>
      <c r="O29" s="152"/>
      <c r="Q29" s="77"/>
      <c r="R29" s="78"/>
    </row>
    <row r="30" spans="2:29" x14ac:dyDescent="0.2">
      <c r="B30" s="142" t="s">
        <v>205</v>
      </c>
      <c r="C30" s="142"/>
      <c r="D30" s="150" t="s">
        <v>206</v>
      </c>
      <c r="E30" s="151"/>
      <c r="F30" s="151"/>
      <c r="G30" s="151"/>
      <c r="H30" s="151"/>
      <c r="I30" s="151"/>
      <c r="J30" s="151"/>
      <c r="K30" s="151"/>
      <c r="L30" s="151"/>
      <c r="M30" s="151"/>
      <c r="N30" s="151"/>
      <c r="O30" s="152"/>
    </row>
  </sheetData>
  <mergeCells count="78">
    <mergeCell ref="T1:Z1"/>
    <mergeCell ref="B5:C5"/>
    <mergeCell ref="B6:C6"/>
    <mergeCell ref="N6:O6"/>
    <mergeCell ref="B2:C3"/>
    <mergeCell ref="L2:L3"/>
    <mergeCell ref="W2:W3"/>
    <mergeCell ref="V2:V3"/>
    <mergeCell ref="T2:T3"/>
    <mergeCell ref="U2:U3"/>
    <mergeCell ref="Z2:Z3"/>
    <mergeCell ref="AA2:AA3"/>
    <mergeCell ref="B8:C9"/>
    <mergeCell ref="D8:D9"/>
    <mergeCell ref="B16:C16"/>
    <mergeCell ref="N16:O16"/>
    <mergeCell ref="B10:C11"/>
    <mergeCell ref="D10:D11"/>
    <mergeCell ref="F10:F11"/>
    <mergeCell ref="F8:F9"/>
    <mergeCell ref="N8:O9"/>
    <mergeCell ref="N10:O11"/>
    <mergeCell ref="F2:F3"/>
    <mergeCell ref="Y2:Y3"/>
    <mergeCell ref="N2:O3"/>
    <mergeCell ref="R2:R3"/>
    <mergeCell ref="X2:X3"/>
    <mergeCell ref="AA1:AC1"/>
    <mergeCell ref="B7:O7"/>
    <mergeCell ref="B1:O1"/>
    <mergeCell ref="AC2:AC3"/>
    <mergeCell ref="G2:G3"/>
    <mergeCell ref="H2:H3"/>
    <mergeCell ref="I2:I3"/>
    <mergeCell ref="J2:K2"/>
    <mergeCell ref="M2:M3"/>
    <mergeCell ref="Q1:R1"/>
    <mergeCell ref="Q2:Q3"/>
    <mergeCell ref="AB2:AB3"/>
    <mergeCell ref="B4:C4"/>
    <mergeCell ref="N4:O4"/>
    <mergeCell ref="N5:O5"/>
    <mergeCell ref="D2:E2"/>
    <mergeCell ref="N20:O20"/>
    <mergeCell ref="B12:C12"/>
    <mergeCell ref="N12:O12"/>
    <mergeCell ref="B13:C13"/>
    <mergeCell ref="N13:O13"/>
    <mergeCell ref="B14:C15"/>
    <mergeCell ref="D14:D15"/>
    <mergeCell ref="F14:F15"/>
    <mergeCell ref="G14:G15"/>
    <mergeCell ref="N14:O15"/>
    <mergeCell ref="B17:C17"/>
    <mergeCell ref="N17:O17"/>
    <mergeCell ref="B24:C24"/>
    <mergeCell ref="N24:O24"/>
    <mergeCell ref="E8:E9"/>
    <mergeCell ref="E10:E11"/>
    <mergeCell ref="E14:E15"/>
    <mergeCell ref="B21:C21"/>
    <mergeCell ref="N21:O21"/>
    <mergeCell ref="B22:C22"/>
    <mergeCell ref="N22:O22"/>
    <mergeCell ref="B23:C23"/>
    <mergeCell ref="N23:O23"/>
    <mergeCell ref="B18:C18"/>
    <mergeCell ref="N18:O18"/>
    <mergeCell ref="B19:C19"/>
    <mergeCell ref="N19:O19"/>
    <mergeCell ref="B20:C20"/>
    <mergeCell ref="B30:C30"/>
    <mergeCell ref="D30:O30"/>
    <mergeCell ref="B25:O25"/>
    <mergeCell ref="B26:O26"/>
    <mergeCell ref="B28:O28"/>
    <mergeCell ref="B29:C29"/>
    <mergeCell ref="D29:O29"/>
  </mergeCells>
  <pageMargins left="0" right="0"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C29"/>
  <sheetViews>
    <sheetView workbookViewId="0">
      <pane xSplit="1" ySplit="3" topLeftCell="B4" activePane="bottomRight" state="frozen"/>
      <selection pane="topRight" activeCell="B1" sqref="B1"/>
      <selection pane="bottomLeft" activeCell="A5" sqref="A5"/>
      <selection pane="bottomRight"/>
    </sheetView>
  </sheetViews>
  <sheetFormatPr defaultRowHeight="12.75" x14ac:dyDescent="0.25"/>
  <cols>
    <col min="1" max="1" width="2.28515625" style="23" customWidth="1"/>
    <col min="2" max="2" width="15.42578125" style="23" customWidth="1"/>
    <col min="3" max="3" width="10" style="23" customWidth="1"/>
    <col min="4" max="4" width="18.28515625" style="23" customWidth="1"/>
    <col min="5" max="5" width="15.7109375" style="23" customWidth="1"/>
    <col min="6" max="6" width="8.85546875" style="23" customWidth="1"/>
    <col min="7" max="7" width="15.5703125" style="23" customWidth="1"/>
    <col min="8" max="8" width="9.7109375" style="23" customWidth="1"/>
    <col min="9" max="9" width="10" style="23" customWidth="1"/>
    <col min="10" max="10" width="14.28515625" style="23" customWidth="1"/>
    <col min="11" max="11" width="11" style="23" customWidth="1"/>
    <col min="12" max="12" width="8.85546875" style="23" customWidth="1"/>
    <col min="13" max="13" width="9.140625" style="23"/>
    <col min="14" max="15" width="7" style="23" customWidth="1"/>
    <col min="16" max="16" width="1.85546875" style="23" customWidth="1"/>
    <col min="17" max="17" width="6.7109375" style="23" customWidth="1"/>
    <col min="18" max="18" width="7.7109375" style="23" customWidth="1"/>
    <col min="19" max="19" width="2.140625" style="23" customWidth="1"/>
    <col min="20" max="20" width="7.7109375" style="23" customWidth="1"/>
    <col min="21" max="21" width="8" style="23" customWidth="1"/>
    <col min="22" max="22" width="7.7109375" style="23" customWidth="1"/>
    <col min="23" max="23" width="8.5703125" style="23" customWidth="1"/>
    <col min="24" max="24" width="7.5703125" style="23" customWidth="1"/>
    <col min="25" max="25" width="8.140625" style="23" customWidth="1"/>
    <col min="26" max="26" width="7.85546875" style="23" customWidth="1"/>
    <col min="27" max="263" width="9.140625" style="23"/>
    <col min="264" max="264" width="1.28515625" style="23" customWidth="1"/>
    <col min="265" max="265" width="15.42578125" style="23" customWidth="1"/>
    <col min="266" max="266" width="14.5703125" style="23" customWidth="1"/>
    <col min="267" max="267" width="14.85546875" style="23" customWidth="1"/>
    <col min="268" max="268" width="15.28515625" style="23" customWidth="1"/>
    <col min="269" max="269" width="9.7109375" style="23" customWidth="1"/>
    <col min="270" max="270" width="10" style="23" customWidth="1"/>
    <col min="271" max="271" width="9.85546875" style="23" customWidth="1"/>
    <col min="272" max="272" width="8.85546875" style="23" customWidth="1"/>
    <col min="273" max="273" width="9.140625" style="23"/>
    <col min="274" max="274" width="7.28515625" style="23" customWidth="1"/>
    <col min="275" max="275" width="8.42578125" style="23" customWidth="1"/>
    <col min="276" max="276" width="2" style="23" customWidth="1"/>
    <col min="277" max="278" width="8" style="23" customWidth="1"/>
    <col min="279" max="279" width="8.42578125" style="23" customWidth="1"/>
    <col min="280" max="281" width="8.5703125" style="23" customWidth="1"/>
    <col min="282" max="519" width="9.140625" style="23"/>
    <col min="520" max="520" width="1.28515625" style="23" customWidth="1"/>
    <col min="521" max="521" width="15.42578125" style="23" customWidth="1"/>
    <col min="522" max="522" width="14.5703125" style="23" customWidth="1"/>
    <col min="523" max="523" width="14.85546875" style="23" customWidth="1"/>
    <col min="524" max="524" width="15.28515625" style="23" customWidth="1"/>
    <col min="525" max="525" width="9.7109375" style="23" customWidth="1"/>
    <col min="526" max="526" width="10" style="23" customWidth="1"/>
    <col min="527" max="527" width="9.85546875" style="23" customWidth="1"/>
    <col min="528" max="528" width="8.85546875" style="23" customWidth="1"/>
    <col min="529" max="529" width="9.140625" style="23"/>
    <col min="530" max="530" width="7.28515625" style="23" customWidth="1"/>
    <col min="531" max="531" width="8.42578125" style="23" customWidth="1"/>
    <col min="532" max="532" width="2" style="23" customWidth="1"/>
    <col min="533" max="534" width="8" style="23" customWidth="1"/>
    <col min="535" max="535" width="8.42578125" style="23" customWidth="1"/>
    <col min="536" max="537" width="8.5703125" style="23" customWidth="1"/>
    <col min="538" max="775" width="9.140625" style="23"/>
    <col min="776" max="776" width="1.28515625" style="23" customWidth="1"/>
    <col min="777" max="777" width="15.42578125" style="23" customWidth="1"/>
    <col min="778" max="778" width="14.5703125" style="23" customWidth="1"/>
    <col min="779" max="779" width="14.85546875" style="23" customWidth="1"/>
    <col min="780" max="780" width="15.28515625" style="23" customWidth="1"/>
    <col min="781" max="781" width="9.7109375" style="23" customWidth="1"/>
    <col min="782" max="782" width="10" style="23" customWidth="1"/>
    <col min="783" max="783" width="9.85546875" style="23" customWidth="1"/>
    <col min="784" max="784" width="8.85546875" style="23" customWidth="1"/>
    <col min="785" max="785" width="9.140625" style="23"/>
    <col min="786" max="786" width="7.28515625" style="23" customWidth="1"/>
    <col min="787" max="787" width="8.42578125" style="23" customWidth="1"/>
    <col min="788" max="788" width="2" style="23" customWidth="1"/>
    <col min="789" max="790" width="8" style="23" customWidth="1"/>
    <col min="791" max="791" width="8.42578125" style="23" customWidth="1"/>
    <col min="792" max="793" width="8.5703125" style="23" customWidth="1"/>
    <col min="794" max="1031" width="9.140625" style="23"/>
    <col min="1032" max="1032" width="1.28515625" style="23" customWidth="1"/>
    <col min="1033" max="1033" width="15.42578125" style="23" customWidth="1"/>
    <col min="1034" max="1034" width="14.5703125" style="23" customWidth="1"/>
    <col min="1035" max="1035" width="14.85546875" style="23" customWidth="1"/>
    <col min="1036" max="1036" width="15.28515625" style="23" customWidth="1"/>
    <col min="1037" max="1037" width="9.7109375" style="23" customWidth="1"/>
    <col min="1038" max="1038" width="10" style="23" customWidth="1"/>
    <col min="1039" max="1039" width="9.85546875" style="23" customWidth="1"/>
    <col min="1040" max="1040" width="8.85546875" style="23" customWidth="1"/>
    <col min="1041" max="1041" width="9.140625" style="23"/>
    <col min="1042" max="1042" width="7.28515625" style="23" customWidth="1"/>
    <col min="1043" max="1043" width="8.42578125" style="23" customWidth="1"/>
    <col min="1044" max="1044" width="2" style="23" customWidth="1"/>
    <col min="1045" max="1046" width="8" style="23" customWidth="1"/>
    <col min="1047" max="1047" width="8.42578125" style="23" customWidth="1"/>
    <col min="1048" max="1049" width="8.5703125" style="23" customWidth="1"/>
    <col min="1050" max="1287" width="9.140625" style="23"/>
    <col min="1288" max="1288" width="1.28515625" style="23" customWidth="1"/>
    <col min="1289" max="1289" width="15.42578125" style="23" customWidth="1"/>
    <col min="1290" max="1290" width="14.5703125" style="23" customWidth="1"/>
    <col min="1291" max="1291" width="14.85546875" style="23" customWidth="1"/>
    <col min="1292" max="1292" width="15.28515625" style="23" customWidth="1"/>
    <col min="1293" max="1293" width="9.7109375" style="23" customWidth="1"/>
    <col min="1294" max="1294" width="10" style="23" customWidth="1"/>
    <col min="1295" max="1295" width="9.85546875" style="23" customWidth="1"/>
    <col min="1296" max="1296" width="8.85546875" style="23" customWidth="1"/>
    <col min="1297" max="1297" width="9.140625" style="23"/>
    <col min="1298" max="1298" width="7.28515625" style="23" customWidth="1"/>
    <col min="1299" max="1299" width="8.42578125" style="23" customWidth="1"/>
    <col min="1300" max="1300" width="2" style="23" customWidth="1"/>
    <col min="1301" max="1302" width="8" style="23" customWidth="1"/>
    <col min="1303" max="1303" width="8.42578125" style="23" customWidth="1"/>
    <col min="1304" max="1305" width="8.5703125" style="23" customWidth="1"/>
    <col min="1306" max="1543" width="9.140625" style="23"/>
    <col min="1544" max="1544" width="1.28515625" style="23" customWidth="1"/>
    <col min="1545" max="1545" width="15.42578125" style="23" customWidth="1"/>
    <col min="1546" max="1546" width="14.5703125" style="23" customWidth="1"/>
    <col min="1547" max="1547" width="14.85546875" style="23" customWidth="1"/>
    <col min="1548" max="1548" width="15.28515625" style="23" customWidth="1"/>
    <col min="1549" max="1549" width="9.7109375" style="23" customWidth="1"/>
    <col min="1550" max="1550" width="10" style="23" customWidth="1"/>
    <col min="1551" max="1551" width="9.85546875" style="23" customWidth="1"/>
    <col min="1552" max="1552" width="8.85546875" style="23" customWidth="1"/>
    <col min="1553" max="1553" width="9.140625" style="23"/>
    <col min="1554" max="1554" width="7.28515625" style="23" customWidth="1"/>
    <col min="1555" max="1555" width="8.42578125" style="23" customWidth="1"/>
    <col min="1556" max="1556" width="2" style="23" customWidth="1"/>
    <col min="1557" max="1558" width="8" style="23" customWidth="1"/>
    <col min="1559" max="1559" width="8.42578125" style="23" customWidth="1"/>
    <col min="1560" max="1561" width="8.5703125" style="23" customWidth="1"/>
    <col min="1562" max="1799" width="9.140625" style="23"/>
    <col min="1800" max="1800" width="1.28515625" style="23" customWidth="1"/>
    <col min="1801" max="1801" width="15.42578125" style="23" customWidth="1"/>
    <col min="1802" max="1802" width="14.5703125" style="23" customWidth="1"/>
    <col min="1803" max="1803" width="14.85546875" style="23" customWidth="1"/>
    <col min="1804" max="1804" width="15.28515625" style="23" customWidth="1"/>
    <col min="1805" max="1805" width="9.7109375" style="23" customWidth="1"/>
    <col min="1806" max="1806" width="10" style="23" customWidth="1"/>
    <col min="1807" max="1807" width="9.85546875" style="23" customWidth="1"/>
    <col min="1808" max="1808" width="8.85546875" style="23" customWidth="1"/>
    <col min="1809" max="1809" width="9.140625" style="23"/>
    <col min="1810" max="1810" width="7.28515625" style="23" customWidth="1"/>
    <col min="1811" max="1811" width="8.42578125" style="23" customWidth="1"/>
    <col min="1812" max="1812" width="2" style="23" customWidth="1"/>
    <col min="1813" max="1814" width="8" style="23" customWidth="1"/>
    <col min="1815" max="1815" width="8.42578125" style="23" customWidth="1"/>
    <col min="1816" max="1817" width="8.5703125" style="23" customWidth="1"/>
    <col min="1818" max="2055" width="9.140625" style="23"/>
    <col min="2056" max="2056" width="1.28515625" style="23" customWidth="1"/>
    <col min="2057" max="2057" width="15.42578125" style="23" customWidth="1"/>
    <col min="2058" max="2058" width="14.5703125" style="23" customWidth="1"/>
    <col min="2059" max="2059" width="14.85546875" style="23" customWidth="1"/>
    <col min="2060" max="2060" width="15.28515625" style="23" customWidth="1"/>
    <col min="2061" max="2061" width="9.7109375" style="23" customWidth="1"/>
    <col min="2062" max="2062" width="10" style="23" customWidth="1"/>
    <col min="2063" max="2063" width="9.85546875" style="23" customWidth="1"/>
    <col min="2064" max="2064" width="8.85546875" style="23" customWidth="1"/>
    <col min="2065" max="2065" width="9.140625" style="23"/>
    <col min="2066" max="2066" width="7.28515625" style="23" customWidth="1"/>
    <col min="2067" max="2067" width="8.42578125" style="23" customWidth="1"/>
    <col min="2068" max="2068" width="2" style="23" customWidth="1"/>
    <col min="2069" max="2070" width="8" style="23" customWidth="1"/>
    <col min="2071" max="2071" width="8.42578125" style="23" customWidth="1"/>
    <col min="2072" max="2073" width="8.5703125" style="23" customWidth="1"/>
    <col min="2074" max="2311" width="9.140625" style="23"/>
    <col min="2312" max="2312" width="1.28515625" style="23" customWidth="1"/>
    <col min="2313" max="2313" width="15.42578125" style="23" customWidth="1"/>
    <col min="2314" max="2314" width="14.5703125" style="23" customWidth="1"/>
    <col min="2315" max="2315" width="14.85546875" style="23" customWidth="1"/>
    <col min="2316" max="2316" width="15.28515625" style="23" customWidth="1"/>
    <col min="2317" max="2317" width="9.7109375" style="23" customWidth="1"/>
    <col min="2318" max="2318" width="10" style="23" customWidth="1"/>
    <col min="2319" max="2319" width="9.85546875" style="23" customWidth="1"/>
    <col min="2320" max="2320" width="8.85546875" style="23" customWidth="1"/>
    <col min="2321" max="2321" width="9.140625" style="23"/>
    <col min="2322" max="2322" width="7.28515625" style="23" customWidth="1"/>
    <col min="2323" max="2323" width="8.42578125" style="23" customWidth="1"/>
    <col min="2324" max="2324" width="2" style="23" customWidth="1"/>
    <col min="2325" max="2326" width="8" style="23" customWidth="1"/>
    <col min="2327" max="2327" width="8.42578125" style="23" customWidth="1"/>
    <col min="2328" max="2329" width="8.5703125" style="23" customWidth="1"/>
    <col min="2330" max="2567" width="9.140625" style="23"/>
    <col min="2568" max="2568" width="1.28515625" style="23" customWidth="1"/>
    <col min="2569" max="2569" width="15.42578125" style="23" customWidth="1"/>
    <col min="2570" max="2570" width="14.5703125" style="23" customWidth="1"/>
    <col min="2571" max="2571" width="14.85546875" style="23" customWidth="1"/>
    <col min="2572" max="2572" width="15.28515625" style="23" customWidth="1"/>
    <col min="2573" max="2573" width="9.7109375" style="23" customWidth="1"/>
    <col min="2574" max="2574" width="10" style="23" customWidth="1"/>
    <col min="2575" max="2575" width="9.85546875" style="23" customWidth="1"/>
    <col min="2576" max="2576" width="8.85546875" style="23" customWidth="1"/>
    <col min="2577" max="2577" width="9.140625" style="23"/>
    <col min="2578" max="2578" width="7.28515625" style="23" customWidth="1"/>
    <col min="2579" max="2579" width="8.42578125" style="23" customWidth="1"/>
    <col min="2580" max="2580" width="2" style="23" customWidth="1"/>
    <col min="2581" max="2582" width="8" style="23" customWidth="1"/>
    <col min="2583" max="2583" width="8.42578125" style="23" customWidth="1"/>
    <col min="2584" max="2585" width="8.5703125" style="23" customWidth="1"/>
    <col min="2586" max="2823" width="9.140625" style="23"/>
    <col min="2824" max="2824" width="1.28515625" style="23" customWidth="1"/>
    <col min="2825" max="2825" width="15.42578125" style="23" customWidth="1"/>
    <col min="2826" max="2826" width="14.5703125" style="23" customWidth="1"/>
    <col min="2827" max="2827" width="14.85546875" style="23" customWidth="1"/>
    <col min="2828" max="2828" width="15.28515625" style="23" customWidth="1"/>
    <col min="2829" max="2829" width="9.7109375" style="23" customWidth="1"/>
    <col min="2830" max="2830" width="10" style="23" customWidth="1"/>
    <col min="2831" max="2831" width="9.85546875" style="23" customWidth="1"/>
    <col min="2832" max="2832" width="8.85546875" style="23" customWidth="1"/>
    <col min="2833" max="2833" width="9.140625" style="23"/>
    <col min="2834" max="2834" width="7.28515625" style="23" customWidth="1"/>
    <col min="2835" max="2835" width="8.42578125" style="23" customWidth="1"/>
    <col min="2836" max="2836" width="2" style="23" customWidth="1"/>
    <col min="2837" max="2838" width="8" style="23" customWidth="1"/>
    <col min="2839" max="2839" width="8.42578125" style="23" customWidth="1"/>
    <col min="2840" max="2841" width="8.5703125" style="23" customWidth="1"/>
    <col min="2842" max="3079" width="9.140625" style="23"/>
    <col min="3080" max="3080" width="1.28515625" style="23" customWidth="1"/>
    <col min="3081" max="3081" width="15.42578125" style="23" customWidth="1"/>
    <col min="3082" max="3082" width="14.5703125" style="23" customWidth="1"/>
    <col min="3083" max="3083" width="14.85546875" style="23" customWidth="1"/>
    <col min="3084" max="3084" width="15.28515625" style="23" customWidth="1"/>
    <col min="3085" max="3085" width="9.7109375" style="23" customWidth="1"/>
    <col min="3086" max="3086" width="10" style="23" customWidth="1"/>
    <col min="3087" max="3087" width="9.85546875" style="23" customWidth="1"/>
    <col min="3088" max="3088" width="8.85546875" style="23" customWidth="1"/>
    <col min="3089" max="3089" width="9.140625" style="23"/>
    <col min="3090" max="3090" width="7.28515625" style="23" customWidth="1"/>
    <col min="3091" max="3091" width="8.42578125" style="23" customWidth="1"/>
    <col min="3092" max="3092" width="2" style="23" customWidth="1"/>
    <col min="3093" max="3094" width="8" style="23" customWidth="1"/>
    <col min="3095" max="3095" width="8.42578125" style="23" customWidth="1"/>
    <col min="3096" max="3097" width="8.5703125" style="23" customWidth="1"/>
    <col min="3098" max="3335" width="9.140625" style="23"/>
    <col min="3336" max="3336" width="1.28515625" style="23" customWidth="1"/>
    <col min="3337" max="3337" width="15.42578125" style="23" customWidth="1"/>
    <col min="3338" max="3338" width="14.5703125" style="23" customWidth="1"/>
    <col min="3339" max="3339" width="14.85546875" style="23" customWidth="1"/>
    <col min="3340" max="3340" width="15.28515625" style="23" customWidth="1"/>
    <col min="3341" max="3341" width="9.7109375" style="23" customWidth="1"/>
    <col min="3342" max="3342" width="10" style="23" customWidth="1"/>
    <col min="3343" max="3343" width="9.85546875" style="23" customWidth="1"/>
    <col min="3344" max="3344" width="8.85546875" style="23" customWidth="1"/>
    <col min="3345" max="3345" width="9.140625" style="23"/>
    <col min="3346" max="3346" width="7.28515625" style="23" customWidth="1"/>
    <col min="3347" max="3347" width="8.42578125" style="23" customWidth="1"/>
    <col min="3348" max="3348" width="2" style="23" customWidth="1"/>
    <col min="3349" max="3350" width="8" style="23" customWidth="1"/>
    <col min="3351" max="3351" width="8.42578125" style="23" customWidth="1"/>
    <col min="3352" max="3353" width="8.5703125" style="23" customWidth="1"/>
    <col min="3354" max="3591" width="9.140625" style="23"/>
    <col min="3592" max="3592" width="1.28515625" style="23" customWidth="1"/>
    <col min="3593" max="3593" width="15.42578125" style="23" customWidth="1"/>
    <col min="3594" max="3594" width="14.5703125" style="23" customWidth="1"/>
    <col min="3595" max="3595" width="14.85546875" style="23" customWidth="1"/>
    <col min="3596" max="3596" width="15.28515625" style="23" customWidth="1"/>
    <col min="3597" max="3597" width="9.7109375" style="23" customWidth="1"/>
    <col min="3598" max="3598" width="10" style="23" customWidth="1"/>
    <col min="3599" max="3599" width="9.85546875" style="23" customWidth="1"/>
    <col min="3600" max="3600" width="8.85546875" style="23" customWidth="1"/>
    <col min="3601" max="3601" width="9.140625" style="23"/>
    <col min="3602" max="3602" width="7.28515625" style="23" customWidth="1"/>
    <col min="3603" max="3603" width="8.42578125" style="23" customWidth="1"/>
    <col min="3604" max="3604" width="2" style="23" customWidth="1"/>
    <col min="3605" max="3606" width="8" style="23" customWidth="1"/>
    <col min="3607" max="3607" width="8.42578125" style="23" customWidth="1"/>
    <col min="3608" max="3609" width="8.5703125" style="23" customWidth="1"/>
    <col min="3610" max="3847" width="9.140625" style="23"/>
    <col min="3848" max="3848" width="1.28515625" style="23" customWidth="1"/>
    <col min="3849" max="3849" width="15.42578125" style="23" customWidth="1"/>
    <col min="3850" max="3850" width="14.5703125" style="23" customWidth="1"/>
    <col min="3851" max="3851" width="14.85546875" style="23" customWidth="1"/>
    <col min="3852" max="3852" width="15.28515625" style="23" customWidth="1"/>
    <col min="3853" max="3853" width="9.7109375" style="23" customWidth="1"/>
    <col min="3854" max="3854" width="10" style="23" customWidth="1"/>
    <col min="3855" max="3855" width="9.85546875" style="23" customWidth="1"/>
    <col min="3856" max="3856" width="8.85546875" style="23" customWidth="1"/>
    <col min="3857" max="3857" width="9.140625" style="23"/>
    <col min="3858" max="3858" width="7.28515625" style="23" customWidth="1"/>
    <col min="3859" max="3859" width="8.42578125" style="23" customWidth="1"/>
    <col min="3860" max="3860" width="2" style="23" customWidth="1"/>
    <col min="3861" max="3862" width="8" style="23" customWidth="1"/>
    <col min="3863" max="3863" width="8.42578125" style="23" customWidth="1"/>
    <col min="3864" max="3865" width="8.5703125" style="23" customWidth="1"/>
    <col min="3866" max="4103" width="9.140625" style="23"/>
    <col min="4104" max="4104" width="1.28515625" style="23" customWidth="1"/>
    <col min="4105" max="4105" width="15.42578125" style="23" customWidth="1"/>
    <col min="4106" max="4106" width="14.5703125" style="23" customWidth="1"/>
    <col min="4107" max="4107" width="14.85546875" style="23" customWidth="1"/>
    <col min="4108" max="4108" width="15.28515625" style="23" customWidth="1"/>
    <col min="4109" max="4109" width="9.7109375" style="23" customWidth="1"/>
    <col min="4110" max="4110" width="10" style="23" customWidth="1"/>
    <col min="4111" max="4111" width="9.85546875" style="23" customWidth="1"/>
    <col min="4112" max="4112" width="8.85546875" style="23" customWidth="1"/>
    <col min="4113" max="4113" width="9.140625" style="23"/>
    <col min="4114" max="4114" width="7.28515625" style="23" customWidth="1"/>
    <col min="4115" max="4115" width="8.42578125" style="23" customWidth="1"/>
    <col min="4116" max="4116" width="2" style="23" customWidth="1"/>
    <col min="4117" max="4118" width="8" style="23" customWidth="1"/>
    <col min="4119" max="4119" width="8.42578125" style="23" customWidth="1"/>
    <col min="4120" max="4121" width="8.5703125" style="23" customWidth="1"/>
    <col min="4122" max="4359" width="9.140625" style="23"/>
    <col min="4360" max="4360" width="1.28515625" style="23" customWidth="1"/>
    <col min="4361" max="4361" width="15.42578125" style="23" customWidth="1"/>
    <col min="4362" max="4362" width="14.5703125" style="23" customWidth="1"/>
    <col min="4363" max="4363" width="14.85546875" style="23" customWidth="1"/>
    <col min="4364" max="4364" width="15.28515625" style="23" customWidth="1"/>
    <col min="4365" max="4365" width="9.7109375" style="23" customWidth="1"/>
    <col min="4366" max="4366" width="10" style="23" customWidth="1"/>
    <col min="4367" max="4367" width="9.85546875" style="23" customWidth="1"/>
    <col min="4368" max="4368" width="8.85546875" style="23" customWidth="1"/>
    <col min="4369" max="4369" width="9.140625" style="23"/>
    <col min="4370" max="4370" width="7.28515625" style="23" customWidth="1"/>
    <col min="4371" max="4371" width="8.42578125" style="23" customWidth="1"/>
    <col min="4372" max="4372" width="2" style="23" customWidth="1"/>
    <col min="4373" max="4374" width="8" style="23" customWidth="1"/>
    <col min="4375" max="4375" width="8.42578125" style="23" customWidth="1"/>
    <col min="4376" max="4377" width="8.5703125" style="23" customWidth="1"/>
    <col min="4378" max="4615" width="9.140625" style="23"/>
    <col min="4616" max="4616" width="1.28515625" style="23" customWidth="1"/>
    <col min="4617" max="4617" width="15.42578125" style="23" customWidth="1"/>
    <col min="4618" max="4618" width="14.5703125" style="23" customWidth="1"/>
    <col min="4619" max="4619" width="14.85546875" style="23" customWidth="1"/>
    <col min="4620" max="4620" width="15.28515625" style="23" customWidth="1"/>
    <col min="4621" max="4621" width="9.7109375" style="23" customWidth="1"/>
    <col min="4622" max="4622" width="10" style="23" customWidth="1"/>
    <col min="4623" max="4623" width="9.85546875" style="23" customWidth="1"/>
    <col min="4624" max="4624" width="8.85546875" style="23" customWidth="1"/>
    <col min="4625" max="4625" width="9.140625" style="23"/>
    <col min="4626" max="4626" width="7.28515625" style="23" customWidth="1"/>
    <col min="4627" max="4627" width="8.42578125" style="23" customWidth="1"/>
    <col min="4628" max="4628" width="2" style="23" customWidth="1"/>
    <col min="4629" max="4630" width="8" style="23" customWidth="1"/>
    <col min="4631" max="4631" width="8.42578125" style="23" customWidth="1"/>
    <col min="4632" max="4633" width="8.5703125" style="23" customWidth="1"/>
    <col min="4634" max="4871" width="9.140625" style="23"/>
    <col min="4872" max="4872" width="1.28515625" style="23" customWidth="1"/>
    <col min="4873" max="4873" width="15.42578125" style="23" customWidth="1"/>
    <col min="4874" max="4874" width="14.5703125" style="23" customWidth="1"/>
    <col min="4875" max="4875" width="14.85546875" style="23" customWidth="1"/>
    <col min="4876" max="4876" width="15.28515625" style="23" customWidth="1"/>
    <col min="4877" max="4877" width="9.7109375" style="23" customWidth="1"/>
    <col min="4878" max="4878" width="10" style="23" customWidth="1"/>
    <col min="4879" max="4879" width="9.85546875" style="23" customWidth="1"/>
    <col min="4880" max="4880" width="8.85546875" style="23" customWidth="1"/>
    <col min="4881" max="4881" width="9.140625" style="23"/>
    <col min="4882" max="4882" width="7.28515625" style="23" customWidth="1"/>
    <col min="4883" max="4883" width="8.42578125" style="23" customWidth="1"/>
    <col min="4884" max="4884" width="2" style="23" customWidth="1"/>
    <col min="4885" max="4886" width="8" style="23" customWidth="1"/>
    <col min="4887" max="4887" width="8.42578125" style="23" customWidth="1"/>
    <col min="4888" max="4889" width="8.5703125" style="23" customWidth="1"/>
    <col min="4890" max="5127" width="9.140625" style="23"/>
    <col min="5128" max="5128" width="1.28515625" style="23" customWidth="1"/>
    <col min="5129" max="5129" width="15.42578125" style="23" customWidth="1"/>
    <col min="5130" max="5130" width="14.5703125" style="23" customWidth="1"/>
    <col min="5131" max="5131" width="14.85546875" style="23" customWidth="1"/>
    <col min="5132" max="5132" width="15.28515625" style="23" customWidth="1"/>
    <col min="5133" max="5133" width="9.7109375" style="23" customWidth="1"/>
    <col min="5134" max="5134" width="10" style="23" customWidth="1"/>
    <col min="5135" max="5135" width="9.85546875" style="23" customWidth="1"/>
    <col min="5136" max="5136" width="8.85546875" style="23" customWidth="1"/>
    <col min="5137" max="5137" width="9.140625" style="23"/>
    <col min="5138" max="5138" width="7.28515625" style="23" customWidth="1"/>
    <col min="5139" max="5139" width="8.42578125" style="23" customWidth="1"/>
    <col min="5140" max="5140" width="2" style="23" customWidth="1"/>
    <col min="5141" max="5142" width="8" style="23" customWidth="1"/>
    <col min="5143" max="5143" width="8.42578125" style="23" customWidth="1"/>
    <col min="5144" max="5145" width="8.5703125" style="23" customWidth="1"/>
    <col min="5146" max="5383" width="9.140625" style="23"/>
    <col min="5384" max="5384" width="1.28515625" style="23" customWidth="1"/>
    <col min="5385" max="5385" width="15.42578125" style="23" customWidth="1"/>
    <col min="5386" max="5386" width="14.5703125" style="23" customWidth="1"/>
    <col min="5387" max="5387" width="14.85546875" style="23" customWidth="1"/>
    <col min="5388" max="5388" width="15.28515625" style="23" customWidth="1"/>
    <col min="5389" max="5389" width="9.7109375" style="23" customWidth="1"/>
    <col min="5390" max="5390" width="10" style="23" customWidth="1"/>
    <col min="5391" max="5391" width="9.85546875" style="23" customWidth="1"/>
    <col min="5392" max="5392" width="8.85546875" style="23" customWidth="1"/>
    <col min="5393" max="5393" width="9.140625" style="23"/>
    <col min="5394" max="5394" width="7.28515625" style="23" customWidth="1"/>
    <col min="5395" max="5395" width="8.42578125" style="23" customWidth="1"/>
    <col min="5396" max="5396" width="2" style="23" customWidth="1"/>
    <col min="5397" max="5398" width="8" style="23" customWidth="1"/>
    <col min="5399" max="5399" width="8.42578125" style="23" customWidth="1"/>
    <col min="5400" max="5401" width="8.5703125" style="23" customWidth="1"/>
    <col min="5402" max="5639" width="9.140625" style="23"/>
    <col min="5640" max="5640" width="1.28515625" style="23" customWidth="1"/>
    <col min="5641" max="5641" width="15.42578125" style="23" customWidth="1"/>
    <col min="5642" max="5642" width="14.5703125" style="23" customWidth="1"/>
    <col min="5643" max="5643" width="14.85546875" style="23" customWidth="1"/>
    <col min="5644" max="5644" width="15.28515625" style="23" customWidth="1"/>
    <col min="5645" max="5645" width="9.7109375" style="23" customWidth="1"/>
    <col min="5646" max="5646" width="10" style="23" customWidth="1"/>
    <col min="5647" max="5647" width="9.85546875" style="23" customWidth="1"/>
    <col min="5648" max="5648" width="8.85546875" style="23" customWidth="1"/>
    <col min="5649" max="5649" width="9.140625" style="23"/>
    <col min="5650" max="5650" width="7.28515625" style="23" customWidth="1"/>
    <col min="5651" max="5651" width="8.42578125" style="23" customWidth="1"/>
    <col min="5652" max="5652" width="2" style="23" customWidth="1"/>
    <col min="5653" max="5654" width="8" style="23" customWidth="1"/>
    <col min="5655" max="5655" width="8.42578125" style="23" customWidth="1"/>
    <col min="5656" max="5657" width="8.5703125" style="23" customWidth="1"/>
    <col min="5658" max="5895" width="9.140625" style="23"/>
    <col min="5896" max="5896" width="1.28515625" style="23" customWidth="1"/>
    <col min="5897" max="5897" width="15.42578125" style="23" customWidth="1"/>
    <col min="5898" max="5898" width="14.5703125" style="23" customWidth="1"/>
    <col min="5899" max="5899" width="14.85546875" style="23" customWidth="1"/>
    <col min="5900" max="5900" width="15.28515625" style="23" customWidth="1"/>
    <col min="5901" max="5901" width="9.7109375" style="23" customWidth="1"/>
    <col min="5902" max="5902" width="10" style="23" customWidth="1"/>
    <col min="5903" max="5903" width="9.85546875" style="23" customWidth="1"/>
    <col min="5904" max="5904" width="8.85546875" style="23" customWidth="1"/>
    <col min="5905" max="5905" width="9.140625" style="23"/>
    <col min="5906" max="5906" width="7.28515625" style="23" customWidth="1"/>
    <col min="5907" max="5907" width="8.42578125" style="23" customWidth="1"/>
    <col min="5908" max="5908" width="2" style="23" customWidth="1"/>
    <col min="5909" max="5910" width="8" style="23" customWidth="1"/>
    <col min="5911" max="5911" width="8.42578125" style="23" customWidth="1"/>
    <col min="5912" max="5913" width="8.5703125" style="23" customWidth="1"/>
    <col min="5914" max="6151" width="9.140625" style="23"/>
    <col min="6152" max="6152" width="1.28515625" style="23" customWidth="1"/>
    <col min="6153" max="6153" width="15.42578125" style="23" customWidth="1"/>
    <col min="6154" max="6154" width="14.5703125" style="23" customWidth="1"/>
    <col min="6155" max="6155" width="14.85546875" style="23" customWidth="1"/>
    <col min="6156" max="6156" width="15.28515625" style="23" customWidth="1"/>
    <col min="6157" max="6157" width="9.7109375" style="23" customWidth="1"/>
    <col min="6158" max="6158" width="10" style="23" customWidth="1"/>
    <col min="6159" max="6159" width="9.85546875" style="23" customWidth="1"/>
    <col min="6160" max="6160" width="8.85546875" style="23" customWidth="1"/>
    <col min="6161" max="6161" width="9.140625" style="23"/>
    <col min="6162" max="6162" width="7.28515625" style="23" customWidth="1"/>
    <col min="6163" max="6163" width="8.42578125" style="23" customWidth="1"/>
    <col min="6164" max="6164" width="2" style="23" customWidth="1"/>
    <col min="6165" max="6166" width="8" style="23" customWidth="1"/>
    <col min="6167" max="6167" width="8.42578125" style="23" customWidth="1"/>
    <col min="6168" max="6169" width="8.5703125" style="23" customWidth="1"/>
    <col min="6170" max="6407" width="9.140625" style="23"/>
    <col min="6408" max="6408" width="1.28515625" style="23" customWidth="1"/>
    <col min="6409" max="6409" width="15.42578125" style="23" customWidth="1"/>
    <col min="6410" max="6410" width="14.5703125" style="23" customWidth="1"/>
    <col min="6411" max="6411" width="14.85546875" style="23" customWidth="1"/>
    <col min="6412" max="6412" width="15.28515625" style="23" customWidth="1"/>
    <col min="6413" max="6413" width="9.7109375" style="23" customWidth="1"/>
    <col min="6414" max="6414" width="10" style="23" customWidth="1"/>
    <col min="6415" max="6415" width="9.85546875" style="23" customWidth="1"/>
    <col min="6416" max="6416" width="8.85546875" style="23" customWidth="1"/>
    <col min="6417" max="6417" width="9.140625" style="23"/>
    <col min="6418" max="6418" width="7.28515625" style="23" customWidth="1"/>
    <col min="6419" max="6419" width="8.42578125" style="23" customWidth="1"/>
    <col min="6420" max="6420" width="2" style="23" customWidth="1"/>
    <col min="6421" max="6422" width="8" style="23" customWidth="1"/>
    <col min="6423" max="6423" width="8.42578125" style="23" customWidth="1"/>
    <col min="6424" max="6425" width="8.5703125" style="23" customWidth="1"/>
    <col min="6426" max="6663" width="9.140625" style="23"/>
    <col min="6664" max="6664" width="1.28515625" style="23" customWidth="1"/>
    <col min="6665" max="6665" width="15.42578125" style="23" customWidth="1"/>
    <col min="6666" max="6666" width="14.5703125" style="23" customWidth="1"/>
    <col min="6667" max="6667" width="14.85546875" style="23" customWidth="1"/>
    <col min="6668" max="6668" width="15.28515625" style="23" customWidth="1"/>
    <col min="6669" max="6669" width="9.7109375" style="23" customWidth="1"/>
    <col min="6670" max="6670" width="10" style="23" customWidth="1"/>
    <col min="6671" max="6671" width="9.85546875" style="23" customWidth="1"/>
    <col min="6672" max="6672" width="8.85546875" style="23" customWidth="1"/>
    <col min="6673" max="6673" width="9.140625" style="23"/>
    <col min="6674" max="6674" width="7.28515625" style="23" customWidth="1"/>
    <col min="6675" max="6675" width="8.42578125" style="23" customWidth="1"/>
    <col min="6676" max="6676" width="2" style="23" customWidth="1"/>
    <col min="6677" max="6678" width="8" style="23" customWidth="1"/>
    <col min="6679" max="6679" width="8.42578125" style="23" customWidth="1"/>
    <col min="6680" max="6681" width="8.5703125" style="23" customWidth="1"/>
    <col min="6682" max="6919" width="9.140625" style="23"/>
    <col min="6920" max="6920" width="1.28515625" style="23" customWidth="1"/>
    <col min="6921" max="6921" width="15.42578125" style="23" customWidth="1"/>
    <col min="6922" max="6922" width="14.5703125" style="23" customWidth="1"/>
    <col min="6923" max="6923" width="14.85546875" style="23" customWidth="1"/>
    <col min="6924" max="6924" width="15.28515625" style="23" customWidth="1"/>
    <col min="6925" max="6925" width="9.7109375" style="23" customWidth="1"/>
    <col min="6926" max="6926" width="10" style="23" customWidth="1"/>
    <col min="6927" max="6927" width="9.85546875" style="23" customWidth="1"/>
    <col min="6928" max="6928" width="8.85546875" style="23" customWidth="1"/>
    <col min="6929" max="6929" width="9.140625" style="23"/>
    <col min="6930" max="6930" width="7.28515625" style="23" customWidth="1"/>
    <col min="6931" max="6931" width="8.42578125" style="23" customWidth="1"/>
    <col min="6932" max="6932" width="2" style="23" customWidth="1"/>
    <col min="6933" max="6934" width="8" style="23" customWidth="1"/>
    <col min="6935" max="6935" width="8.42578125" style="23" customWidth="1"/>
    <col min="6936" max="6937" width="8.5703125" style="23" customWidth="1"/>
    <col min="6938" max="7175" width="9.140625" style="23"/>
    <col min="7176" max="7176" width="1.28515625" style="23" customWidth="1"/>
    <col min="7177" max="7177" width="15.42578125" style="23" customWidth="1"/>
    <col min="7178" max="7178" width="14.5703125" style="23" customWidth="1"/>
    <col min="7179" max="7179" width="14.85546875" style="23" customWidth="1"/>
    <col min="7180" max="7180" width="15.28515625" style="23" customWidth="1"/>
    <col min="7181" max="7181" width="9.7109375" style="23" customWidth="1"/>
    <col min="7182" max="7182" width="10" style="23" customWidth="1"/>
    <col min="7183" max="7183" width="9.85546875" style="23" customWidth="1"/>
    <col min="7184" max="7184" width="8.85546875" style="23" customWidth="1"/>
    <col min="7185" max="7185" width="9.140625" style="23"/>
    <col min="7186" max="7186" width="7.28515625" style="23" customWidth="1"/>
    <col min="7187" max="7187" width="8.42578125" style="23" customWidth="1"/>
    <col min="7188" max="7188" width="2" style="23" customWidth="1"/>
    <col min="7189" max="7190" width="8" style="23" customWidth="1"/>
    <col min="7191" max="7191" width="8.42578125" style="23" customWidth="1"/>
    <col min="7192" max="7193" width="8.5703125" style="23" customWidth="1"/>
    <col min="7194" max="7431" width="9.140625" style="23"/>
    <col min="7432" max="7432" width="1.28515625" style="23" customWidth="1"/>
    <col min="7433" max="7433" width="15.42578125" style="23" customWidth="1"/>
    <col min="7434" max="7434" width="14.5703125" style="23" customWidth="1"/>
    <col min="7435" max="7435" width="14.85546875" style="23" customWidth="1"/>
    <col min="7436" max="7436" width="15.28515625" style="23" customWidth="1"/>
    <col min="7437" max="7437" width="9.7109375" style="23" customWidth="1"/>
    <col min="7438" max="7438" width="10" style="23" customWidth="1"/>
    <col min="7439" max="7439" width="9.85546875" style="23" customWidth="1"/>
    <col min="7440" max="7440" width="8.85546875" style="23" customWidth="1"/>
    <col min="7441" max="7441" width="9.140625" style="23"/>
    <col min="7442" max="7442" width="7.28515625" style="23" customWidth="1"/>
    <col min="7443" max="7443" width="8.42578125" style="23" customWidth="1"/>
    <col min="7444" max="7444" width="2" style="23" customWidth="1"/>
    <col min="7445" max="7446" width="8" style="23" customWidth="1"/>
    <col min="7447" max="7447" width="8.42578125" style="23" customWidth="1"/>
    <col min="7448" max="7449" width="8.5703125" style="23" customWidth="1"/>
    <col min="7450" max="7687" width="9.140625" style="23"/>
    <col min="7688" max="7688" width="1.28515625" style="23" customWidth="1"/>
    <col min="7689" max="7689" width="15.42578125" style="23" customWidth="1"/>
    <col min="7690" max="7690" width="14.5703125" style="23" customWidth="1"/>
    <col min="7691" max="7691" width="14.85546875" style="23" customWidth="1"/>
    <col min="7692" max="7692" width="15.28515625" style="23" customWidth="1"/>
    <col min="7693" max="7693" width="9.7109375" style="23" customWidth="1"/>
    <col min="7694" max="7694" width="10" style="23" customWidth="1"/>
    <col min="7695" max="7695" width="9.85546875" style="23" customWidth="1"/>
    <col min="7696" max="7696" width="8.85546875" style="23" customWidth="1"/>
    <col min="7697" max="7697" width="9.140625" style="23"/>
    <col min="7698" max="7698" width="7.28515625" style="23" customWidth="1"/>
    <col min="7699" max="7699" width="8.42578125" style="23" customWidth="1"/>
    <col min="7700" max="7700" width="2" style="23" customWidth="1"/>
    <col min="7701" max="7702" width="8" style="23" customWidth="1"/>
    <col min="7703" max="7703" width="8.42578125" style="23" customWidth="1"/>
    <col min="7704" max="7705" width="8.5703125" style="23" customWidth="1"/>
    <col min="7706" max="7943" width="9.140625" style="23"/>
    <col min="7944" max="7944" width="1.28515625" style="23" customWidth="1"/>
    <col min="7945" max="7945" width="15.42578125" style="23" customWidth="1"/>
    <col min="7946" max="7946" width="14.5703125" style="23" customWidth="1"/>
    <col min="7947" max="7947" width="14.85546875" style="23" customWidth="1"/>
    <col min="7948" max="7948" width="15.28515625" style="23" customWidth="1"/>
    <col min="7949" max="7949" width="9.7109375" style="23" customWidth="1"/>
    <col min="7950" max="7950" width="10" style="23" customWidth="1"/>
    <col min="7951" max="7951" width="9.85546875" style="23" customWidth="1"/>
    <col min="7952" max="7952" width="8.85546875" style="23" customWidth="1"/>
    <col min="7953" max="7953" width="9.140625" style="23"/>
    <col min="7954" max="7954" width="7.28515625" style="23" customWidth="1"/>
    <col min="7955" max="7955" width="8.42578125" style="23" customWidth="1"/>
    <col min="7956" max="7956" width="2" style="23" customWidth="1"/>
    <col min="7957" max="7958" width="8" style="23" customWidth="1"/>
    <col min="7959" max="7959" width="8.42578125" style="23" customWidth="1"/>
    <col min="7960" max="7961" width="8.5703125" style="23" customWidth="1"/>
    <col min="7962" max="8199" width="9.140625" style="23"/>
    <col min="8200" max="8200" width="1.28515625" style="23" customWidth="1"/>
    <col min="8201" max="8201" width="15.42578125" style="23" customWidth="1"/>
    <col min="8202" max="8202" width="14.5703125" style="23" customWidth="1"/>
    <col min="8203" max="8203" width="14.85546875" style="23" customWidth="1"/>
    <col min="8204" max="8204" width="15.28515625" style="23" customWidth="1"/>
    <col min="8205" max="8205" width="9.7109375" style="23" customWidth="1"/>
    <col min="8206" max="8206" width="10" style="23" customWidth="1"/>
    <col min="8207" max="8207" width="9.85546875" style="23" customWidth="1"/>
    <col min="8208" max="8208" width="8.85546875" style="23" customWidth="1"/>
    <col min="8209" max="8209" width="9.140625" style="23"/>
    <col min="8210" max="8210" width="7.28515625" style="23" customWidth="1"/>
    <col min="8211" max="8211" width="8.42578125" style="23" customWidth="1"/>
    <col min="8212" max="8212" width="2" style="23" customWidth="1"/>
    <col min="8213" max="8214" width="8" style="23" customWidth="1"/>
    <col min="8215" max="8215" width="8.42578125" style="23" customWidth="1"/>
    <col min="8216" max="8217" width="8.5703125" style="23" customWidth="1"/>
    <col min="8218" max="8455" width="9.140625" style="23"/>
    <col min="8456" max="8456" width="1.28515625" style="23" customWidth="1"/>
    <col min="8457" max="8457" width="15.42578125" style="23" customWidth="1"/>
    <col min="8458" max="8458" width="14.5703125" style="23" customWidth="1"/>
    <col min="8459" max="8459" width="14.85546875" style="23" customWidth="1"/>
    <col min="8460" max="8460" width="15.28515625" style="23" customWidth="1"/>
    <col min="8461" max="8461" width="9.7109375" style="23" customWidth="1"/>
    <col min="8462" max="8462" width="10" style="23" customWidth="1"/>
    <col min="8463" max="8463" width="9.85546875" style="23" customWidth="1"/>
    <col min="8464" max="8464" width="8.85546875" style="23" customWidth="1"/>
    <col min="8465" max="8465" width="9.140625" style="23"/>
    <col min="8466" max="8466" width="7.28515625" style="23" customWidth="1"/>
    <col min="8467" max="8467" width="8.42578125" style="23" customWidth="1"/>
    <col min="8468" max="8468" width="2" style="23" customWidth="1"/>
    <col min="8469" max="8470" width="8" style="23" customWidth="1"/>
    <col min="8471" max="8471" width="8.42578125" style="23" customWidth="1"/>
    <col min="8472" max="8473" width="8.5703125" style="23" customWidth="1"/>
    <col min="8474" max="8711" width="9.140625" style="23"/>
    <col min="8712" max="8712" width="1.28515625" style="23" customWidth="1"/>
    <col min="8713" max="8713" width="15.42578125" style="23" customWidth="1"/>
    <col min="8714" max="8714" width="14.5703125" style="23" customWidth="1"/>
    <col min="8715" max="8715" width="14.85546875" style="23" customWidth="1"/>
    <col min="8716" max="8716" width="15.28515625" style="23" customWidth="1"/>
    <col min="8717" max="8717" width="9.7109375" style="23" customWidth="1"/>
    <col min="8718" max="8718" width="10" style="23" customWidth="1"/>
    <col min="8719" max="8719" width="9.85546875" style="23" customWidth="1"/>
    <col min="8720" max="8720" width="8.85546875" style="23" customWidth="1"/>
    <col min="8721" max="8721" width="9.140625" style="23"/>
    <col min="8722" max="8722" width="7.28515625" style="23" customWidth="1"/>
    <col min="8723" max="8723" width="8.42578125" style="23" customWidth="1"/>
    <col min="8724" max="8724" width="2" style="23" customWidth="1"/>
    <col min="8725" max="8726" width="8" style="23" customWidth="1"/>
    <col min="8727" max="8727" width="8.42578125" style="23" customWidth="1"/>
    <col min="8728" max="8729" width="8.5703125" style="23" customWidth="1"/>
    <col min="8730" max="8967" width="9.140625" style="23"/>
    <col min="8968" max="8968" width="1.28515625" style="23" customWidth="1"/>
    <col min="8969" max="8969" width="15.42578125" style="23" customWidth="1"/>
    <col min="8970" max="8970" width="14.5703125" style="23" customWidth="1"/>
    <col min="8971" max="8971" width="14.85546875" style="23" customWidth="1"/>
    <col min="8972" max="8972" width="15.28515625" style="23" customWidth="1"/>
    <col min="8973" max="8973" width="9.7109375" style="23" customWidth="1"/>
    <col min="8974" max="8974" width="10" style="23" customWidth="1"/>
    <col min="8975" max="8975" width="9.85546875" style="23" customWidth="1"/>
    <col min="8976" max="8976" width="8.85546875" style="23" customWidth="1"/>
    <col min="8977" max="8977" width="9.140625" style="23"/>
    <col min="8978" max="8978" width="7.28515625" style="23" customWidth="1"/>
    <col min="8979" max="8979" width="8.42578125" style="23" customWidth="1"/>
    <col min="8980" max="8980" width="2" style="23" customWidth="1"/>
    <col min="8981" max="8982" width="8" style="23" customWidth="1"/>
    <col min="8983" max="8983" width="8.42578125" style="23" customWidth="1"/>
    <col min="8984" max="8985" width="8.5703125" style="23" customWidth="1"/>
    <col min="8986" max="9223" width="9.140625" style="23"/>
    <col min="9224" max="9224" width="1.28515625" style="23" customWidth="1"/>
    <col min="9225" max="9225" width="15.42578125" style="23" customWidth="1"/>
    <col min="9226" max="9226" width="14.5703125" style="23" customWidth="1"/>
    <col min="9227" max="9227" width="14.85546875" style="23" customWidth="1"/>
    <col min="9228" max="9228" width="15.28515625" style="23" customWidth="1"/>
    <col min="9229" max="9229" width="9.7109375" style="23" customWidth="1"/>
    <col min="9230" max="9230" width="10" style="23" customWidth="1"/>
    <col min="9231" max="9231" width="9.85546875" style="23" customWidth="1"/>
    <col min="9232" max="9232" width="8.85546875" style="23" customWidth="1"/>
    <col min="9233" max="9233" width="9.140625" style="23"/>
    <col min="9234" max="9234" width="7.28515625" style="23" customWidth="1"/>
    <col min="9235" max="9235" width="8.42578125" style="23" customWidth="1"/>
    <col min="9236" max="9236" width="2" style="23" customWidth="1"/>
    <col min="9237" max="9238" width="8" style="23" customWidth="1"/>
    <col min="9239" max="9239" width="8.42578125" style="23" customWidth="1"/>
    <col min="9240" max="9241" width="8.5703125" style="23" customWidth="1"/>
    <col min="9242" max="9479" width="9.140625" style="23"/>
    <col min="9480" max="9480" width="1.28515625" style="23" customWidth="1"/>
    <col min="9481" max="9481" width="15.42578125" style="23" customWidth="1"/>
    <col min="9482" max="9482" width="14.5703125" style="23" customWidth="1"/>
    <col min="9483" max="9483" width="14.85546875" style="23" customWidth="1"/>
    <col min="9484" max="9484" width="15.28515625" style="23" customWidth="1"/>
    <col min="9485" max="9485" width="9.7109375" style="23" customWidth="1"/>
    <col min="9486" max="9486" width="10" style="23" customWidth="1"/>
    <col min="9487" max="9487" width="9.85546875" style="23" customWidth="1"/>
    <col min="9488" max="9488" width="8.85546875" style="23" customWidth="1"/>
    <col min="9489" max="9489" width="9.140625" style="23"/>
    <col min="9490" max="9490" width="7.28515625" style="23" customWidth="1"/>
    <col min="9491" max="9491" width="8.42578125" style="23" customWidth="1"/>
    <col min="9492" max="9492" width="2" style="23" customWidth="1"/>
    <col min="9493" max="9494" width="8" style="23" customWidth="1"/>
    <col min="9495" max="9495" width="8.42578125" style="23" customWidth="1"/>
    <col min="9496" max="9497" width="8.5703125" style="23" customWidth="1"/>
    <col min="9498" max="9735" width="9.140625" style="23"/>
    <col min="9736" max="9736" width="1.28515625" style="23" customWidth="1"/>
    <col min="9737" max="9737" width="15.42578125" style="23" customWidth="1"/>
    <col min="9738" max="9738" width="14.5703125" style="23" customWidth="1"/>
    <col min="9739" max="9739" width="14.85546875" style="23" customWidth="1"/>
    <col min="9740" max="9740" width="15.28515625" style="23" customWidth="1"/>
    <col min="9741" max="9741" width="9.7109375" style="23" customWidth="1"/>
    <col min="9742" max="9742" width="10" style="23" customWidth="1"/>
    <col min="9743" max="9743" width="9.85546875" style="23" customWidth="1"/>
    <col min="9744" max="9744" width="8.85546875" style="23" customWidth="1"/>
    <col min="9745" max="9745" width="9.140625" style="23"/>
    <col min="9746" max="9746" width="7.28515625" style="23" customWidth="1"/>
    <col min="9747" max="9747" width="8.42578125" style="23" customWidth="1"/>
    <col min="9748" max="9748" width="2" style="23" customWidth="1"/>
    <col min="9749" max="9750" width="8" style="23" customWidth="1"/>
    <col min="9751" max="9751" width="8.42578125" style="23" customWidth="1"/>
    <col min="9752" max="9753" width="8.5703125" style="23" customWidth="1"/>
    <col min="9754" max="9991" width="9.140625" style="23"/>
    <col min="9992" max="9992" width="1.28515625" style="23" customWidth="1"/>
    <col min="9993" max="9993" width="15.42578125" style="23" customWidth="1"/>
    <col min="9994" max="9994" width="14.5703125" style="23" customWidth="1"/>
    <col min="9995" max="9995" width="14.85546875" style="23" customWidth="1"/>
    <col min="9996" max="9996" width="15.28515625" style="23" customWidth="1"/>
    <col min="9997" max="9997" width="9.7109375" style="23" customWidth="1"/>
    <col min="9998" max="9998" width="10" style="23" customWidth="1"/>
    <col min="9999" max="9999" width="9.85546875" style="23" customWidth="1"/>
    <col min="10000" max="10000" width="8.85546875" style="23" customWidth="1"/>
    <col min="10001" max="10001" width="9.140625" style="23"/>
    <col min="10002" max="10002" width="7.28515625" style="23" customWidth="1"/>
    <col min="10003" max="10003" width="8.42578125" style="23" customWidth="1"/>
    <col min="10004" max="10004" width="2" style="23" customWidth="1"/>
    <col min="10005" max="10006" width="8" style="23" customWidth="1"/>
    <col min="10007" max="10007" width="8.42578125" style="23" customWidth="1"/>
    <col min="10008" max="10009" width="8.5703125" style="23" customWidth="1"/>
    <col min="10010" max="10247" width="9.140625" style="23"/>
    <col min="10248" max="10248" width="1.28515625" style="23" customWidth="1"/>
    <col min="10249" max="10249" width="15.42578125" style="23" customWidth="1"/>
    <col min="10250" max="10250" width="14.5703125" style="23" customWidth="1"/>
    <col min="10251" max="10251" width="14.85546875" style="23" customWidth="1"/>
    <col min="10252" max="10252" width="15.28515625" style="23" customWidth="1"/>
    <col min="10253" max="10253" width="9.7109375" style="23" customWidth="1"/>
    <col min="10254" max="10254" width="10" style="23" customWidth="1"/>
    <col min="10255" max="10255" width="9.85546875" style="23" customWidth="1"/>
    <col min="10256" max="10256" width="8.85546875" style="23" customWidth="1"/>
    <col min="10257" max="10257" width="9.140625" style="23"/>
    <col min="10258" max="10258" width="7.28515625" style="23" customWidth="1"/>
    <col min="10259" max="10259" width="8.42578125" style="23" customWidth="1"/>
    <col min="10260" max="10260" width="2" style="23" customWidth="1"/>
    <col min="10261" max="10262" width="8" style="23" customWidth="1"/>
    <col min="10263" max="10263" width="8.42578125" style="23" customWidth="1"/>
    <col min="10264" max="10265" width="8.5703125" style="23" customWidth="1"/>
    <col min="10266" max="10503" width="9.140625" style="23"/>
    <col min="10504" max="10504" width="1.28515625" style="23" customWidth="1"/>
    <col min="10505" max="10505" width="15.42578125" style="23" customWidth="1"/>
    <col min="10506" max="10506" width="14.5703125" style="23" customWidth="1"/>
    <col min="10507" max="10507" width="14.85546875" style="23" customWidth="1"/>
    <col min="10508" max="10508" width="15.28515625" style="23" customWidth="1"/>
    <col min="10509" max="10509" width="9.7109375" style="23" customWidth="1"/>
    <col min="10510" max="10510" width="10" style="23" customWidth="1"/>
    <col min="10511" max="10511" width="9.85546875" style="23" customWidth="1"/>
    <col min="10512" max="10512" width="8.85546875" style="23" customWidth="1"/>
    <col min="10513" max="10513" width="9.140625" style="23"/>
    <col min="10514" max="10514" width="7.28515625" style="23" customWidth="1"/>
    <col min="10515" max="10515" width="8.42578125" style="23" customWidth="1"/>
    <col min="10516" max="10516" width="2" style="23" customWidth="1"/>
    <col min="10517" max="10518" width="8" style="23" customWidth="1"/>
    <col min="10519" max="10519" width="8.42578125" style="23" customWidth="1"/>
    <col min="10520" max="10521" width="8.5703125" style="23" customWidth="1"/>
    <col min="10522" max="10759" width="9.140625" style="23"/>
    <col min="10760" max="10760" width="1.28515625" style="23" customWidth="1"/>
    <col min="10761" max="10761" width="15.42578125" style="23" customWidth="1"/>
    <col min="10762" max="10762" width="14.5703125" style="23" customWidth="1"/>
    <col min="10763" max="10763" width="14.85546875" style="23" customWidth="1"/>
    <col min="10764" max="10764" width="15.28515625" style="23" customWidth="1"/>
    <col min="10765" max="10765" width="9.7109375" style="23" customWidth="1"/>
    <col min="10766" max="10766" width="10" style="23" customWidth="1"/>
    <col min="10767" max="10767" width="9.85546875" style="23" customWidth="1"/>
    <col min="10768" max="10768" width="8.85546875" style="23" customWidth="1"/>
    <col min="10769" max="10769" width="9.140625" style="23"/>
    <col min="10770" max="10770" width="7.28515625" style="23" customWidth="1"/>
    <col min="10771" max="10771" width="8.42578125" style="23" customWidth="1"/>
    <col min="10772" max="10772" width="2" style="23" customWidth="1"/>
    <col min="10773" max="10774" width="8" style="23" customWidth="1"/>
    <col min="10775" max="10775" width="8.42578125" style="23" customWidth="1"/>
    <col min="10776" max="10777" width="8.5703125" style="23" customWidth="1"/>
    <col min="10778" max="11015" width="9.140625" style="23"/>
    <col min="11016" max="11016" width="1.28515625" style="23" customWidth="1"/>
    <col min="11017" max="11017" width="15.42578125" style="23" customWidth="1"/>
    <col min="11018" max="11018" width="14.5703125" style="23" customWidth="1"/>
    <col min="11019" max="11019" width="14.85546875" style="23" customWidth="1"/>
    <col min="11020" max="11020" width="15.28515625" style="23" customWidth="1"/>
    <col min="11021" max="11021" width="9.7109375" style="23" customWidth="1"/>
    <col min="11022" max="11022" width="10" style="23" customWidth="1"/>
    <col min="11023" max="11023" width="9.85546875" style="23" customWidth="1"/>
    <col min="11024" max="11024" width="8.85546875" style="23" customWidth="1"/>
    <col min="11025" max="11025" width="9.140625" style="23"/>
    <col min="11026" max="11026" width="7.28515625" style="23" customWidth="1"/>
    <col min="11027" max="11027" width="8.42578125" style="23" customWidth="1"/>
    <col min="11028" max="11028" width="2" style="23" customWidth="1"/>
    <col min="11029" max="11030" width="8" style="23" customWidth="1"/>
    <col min="11031" max="11031" width="8.42578125" style="23" customWidth="1"/>
    <col min="11032" max="11033" width="8.5703125" style="23" customWidth="1"/>
    <col min="11034" max="11271" width="9.140625" style="23"/>
    <col min="11272" max="11272" width="1.28515625" style="23" customWidth="1"/>
    <col min="11273" max="11273" width="15.42578125" style="23" customWidth="1"/>
    <col min="11274" max="11274" width="14.5703125" style="23" customWidth="1"/>
    <col min="11275" max="11275" width="14.85546875" style="23" customWidth="1"/>
    <col min="11276" max="11276" width="15.28515625" style="23" customWidth="1"/>
    <col min="11277" max="11277" width="9.7109375" style="23" customWidth="1"/>
    <col min="11278" max="11278" width="10" style="23" customWidth="1"/>
    <col min="11279" max="11279" width="9.85546875" style="23" customWidth="1"/>
    <col min="11280" max="11280" width="8.85546875" style="23" customWidth="1"/>
    <col min="11281" max="11281" width="9.140625" style="23"/>
    <col min="11282" max="11282" width="7.28515625" style="23" customWidth="1"/>
    <col min="11283" max="11283" width="8.42578125" style="23" customWidth="1"/>
    <col min="11284" max="11284" width="2" style="23" customWidth="1"/>
    <col min="11285" max="11286" width="8" style="23" customWidth="1"/>
    <col min="11287" max="11287" width="8.42578125" style="23" customWidth="1"/>
    <col min="11288" max="11289" width="8.5703125" style="23" customWidth="1"/>
    <col min="11290" max="11527" width="9.140625" style="23"/>
    <col min="11528" max="11528" width="1.28515625" style="23" customWidth="1"/>
    <col min="11529" max="11529" width="15.42578125" style="23" customWidth="1"/>
    <col min="11530" max="11530" width="14.5703125" style="23" customWidth="1"/>
    <col min="11531" max="11531" width="14.85546875" style="23" customWidth="1"/>
    <col min="11532" max="11532" width="15.28515625" style="23" customWidth="1"/>
    <col min="11533" max="11533" width="9.7109375" style="23" customWidth="1"/>
    <col min="11534" max="11534" width="10" style="23" customWidth="1"/>
    <col min="11535" max="11535" width="9.85546875" style="23" customWidth="1"/>
    <col min="11536" max="11536" width="8.85546875" style="23" customWidth="1"/>
    <col min="11537" max="11537" width="9.140625" style="23"/>
    <col min="11538" max="11538" width="7.28515625" style="23" customWidth="1"/>
    <col min="11539" max="11539" width="8.42578125" style="23" customWidth="1"/>
    <col min="11540" max="11540" width="2" style="23" customWidth="1"/>
    <col min="11541" max="11542" width="8" style="23" customWidth="1"/>
    <col min="11543" max="11543" width="8.42578125" style="23" customWidth="1"/>
    <col min="11544" max="11545" width="8.5703125" style="23" customWidth="1"/>
    <col min="11546" max="11783" width="9.140625" style="23"/>
    <col min="11784" max="11784" width="1.28515625" style="23" customWidth="1"/>
    <col min="11785" max="11785" width="15.42578125" style="23" customWidth="1"/>
    <col min="11786" max="11786" width="14.5703125" style="23" customWidth="1"/>
    <col min="11787" max="11787" width="14.85546875" style="23" customWidth="1"/>
    <col min="11788" max="11788" width="15.28515625" style="23" customWidth="1"/>
    <col min="11789" max="11789" width="9.7109375" style="23" customWidth="1"/>
    <col min="11790" max="11790" width="10" style="23" customWidth="1"/>
    <col min="11791" max="11791" width="9.85546875" style="23" customWidth="1"/>
    <col min="11792" max="11792" width="8.85546875" style="23" customWidth="1"/>
    <col min="11793" max="11793" width="9.140625" style="23"/>
    <col min="11794" max="11794" width="7.28515625" style="23" customWidth="1"/>
    <col min="11795" max="11795" width="8.42578125" style="23" customWidth="1"/>
    <col min="11796" max="11796" width="2" style="23" customWidth="1"/>
    <col min="11797" max="11798" width="8" style="23" customWidth="1"/>
    <col min="11799" max="11799" width="8.42578125" style="23" customWidth="1"/>
    <col min="11800" max="11801" width="8.5703125" style="23" customWidth="1"/>
    <col min="11802" max="12039" width="9.140625" style="23"/>
    <col min="12040" max="12040" width="1.28515625" style="23" customWidth="1"/>
    <col min="12041" max="12041" width="15.42578125" style="23" customWidth="1"/>
    <col min="12042" max="12042" width="14.5703125" style="23" customWidth="1"/>
    <col min="12043" max="12043" width="14.85546875" style="23" customWidth="1"/>
    <col min="12044" max="12044" width="15.28515625" style="23" customWidth="1"/>
    <col min="12045" max="12045" width="9.7109375" style="23" customWidth="1"/>
    <col min="12046" max="12046" width="10" style="23" customWidth="1"/>
    <col min="12047" max="12047" width="9.85546875" style="23" customWidth="1"/>
    <col min="12048" max="12048" width="8.85546875" style="23" customWidth="1"/>
    <col min="12049" max="12049" width="9.140625" style="23"/>
    <col min="12050" max="12050" width="7.28515625" style="23" customWidth="1"/>
    <col min="12051" max="12051" width="8.42578125" style="23" customWidth="1"/>
    <col min="12052" max="12052" width="2" style="23" customWidth="1"/>
    <col min="12053" max="12054" width="8" style="23" customWidth="1"/>
    <col min="12055" max="12055" width="8.42578125" style="23" customWidth="1"/>
    <col min="12056" max="12057" width="8.5703125" style="23" customWidth="1"/>
    <col min="12058" max="12295" width="9.140625" style="23"/>
    <col min="12296" max="12296" width="1.28515625" style="23" customWidth="1"/>
    <col min="12297" max="12297" width="15.42578125" style="23" customWidth="1"/>
    <col min="12298" max="12298" width="14.5703125" style="23" customWidth="1"/>
    <col min="12299" max="12299" width="14.85546875" style="23" customWidth="1"/>
    <col min="12300" max="12300" width="15.28515625" style="23" customWidth="1"/>
    <col min="12301" max="12301" width="9.7109375" style="23" customWidth="1"/>
    <col min="12302" max="12302" width="10" style="23" customWidth="1"/>
    <col min="12303" max="12303" width="9.85546875" style="23" customWidth="1"/>
    <col min="12304" max="12304" width="8.85546875" style="23" customWidth="1"/>
    <col min="12305" max="12305" width="9.140625" style="23"/>
    <col min="12306" max="12306" width="7.28515625" style="23" customWidth="1"/>
    <col min="12307" max="12307" width="8.42578125" style="23" customWidth="1"/>
    <col min="12308" max="12308" width="2" style="23" customWidth="1"/>
    <col min="12309" max="12310" width="8" style="23" customWidth="1"/>
    <col min="12311" max="12311" width="8.42578125" style="23" customWidth="1"/>
    <col min="12312" max="12313" width="8.5703125" style="23" customWidth="1"/>
    <col min="12314" max="12551" width="9.140625" style="23"/>
    <col min="12552" max="12552" width="1.28515625" style="23" customWidth="1"/>
    <col min="12553" max="12553" width="15.42578125" style="23" customWidth="1"/>
    <col min="12554" max="12554" width="14.5703125" style="23" customWidth="1"/>
    <col min="12555" max="12555" width="14.85546875" style="23" customWidth="1"/>
    <col min="12556" max="12556" width="15.28515625" style="23" customWidth="1"/>
    <col min="12557" max="12557" width="9.7109375" style="23" customWidth="1"/>
    <col min="12558" max="12558" width="10" style="23" customWidth="1"/>
    <col min="12559" max="12559" width="9.85546875" style="23" customWidth="1"/>
    <col min="12560" max="12560" width="8.85546875" style="23" customWidth="1"/>
    <col min="12561" max="12561" width="9.140625" style="23"/>
    <col min="12562" max="12562" width="7.28515625" style="23" customWidth="1"/>
    <col min="12563" max="12563" width="8.42578125" style="23" customWidth="1"/>
    <col min="12564" max="12564" width="2" style="23" customWidth="1"/>
    <col min="12565" max="12566" width="8" style="23" customWidth="1"/>
    <col min="12567" max="12567" width="8.42578125" style="23" customWidth="1"/>
    <col min="12568" max="12569" width="8.5703125" style="23" customWidth="1"/>
    <col min="12570" max="12807" width="9.140625" style="23"/>
    <col min="12808" max="12808" width="1.28515625" style="23" customWidth="1"/>
    <col min="12809" max="12809" width="15.42578125" style="23" customWidth="1"/>
    <col min="12810" max="12810" width="14.5703125" style="23" customWidth="1"/>
    <col min="12811" max="12811" width="14.85546875" style="23" customWidth="1"/>
    <col min="12812" max="12812" width="15.28515625" style="23" customWidth="1"/>
    <col min="12813" max="12813" width="9.7109375" style="23" customWidth="1"/>
    <col min="12814" max="12814" width="10" style="23" customWidth="1"/>
    <col min="12815" max="12815" width="9.85546875" style="23" customWidth="1"/>
    <col min="12816" max="12816" width="8.85546875" style="23" customWidth="1"/>
    <col min="12817" max="12817" width="9.140625" style="23"/>
    <col min="12818" max="12818" width="7.28515625" style="23" customWidth="1"/>
    <col min="12819" max="12819" width="8.42578125" style="23" customWidth="1"/>
    <col min="12820" max="12820" width="2" style="23" customWidth="1"/>
    <col min="12821" max="12822" width="8" style="23" customWidth="1"/>
    <col min="12823" max="12823" width="8.42578125" style="23" customWidth="1"/>
    <col min="12824" max="12825" width="8.5703125" style="23" customWidth="1"/>
    <col min="12826" max="13063" width="9.140625" style="23"/>
    <col min="13064" max="13064" width="1.28515625" style="23" customWidth="1"/>
    <col min="13065" max="13065" width="15.42578125" style="23" customWidth="1"/>
    <col min="13066" max="13066" width="14.5703125" style="23" customWidth="1"/>
    <col min="13067" max="13067" width="14.85546875" style="23" customWidth="1"/>
    <col min="13068" max="13068" width="15.28515625" style="23" customWidth="1"/>
    <col min="13069" max="13069" width="9.7109375" style="23" customWidth="1"/>
    <col min="13070" max="13070" width="10" style="23" customWidth="1"/>
    <col min="13071" max="13071" width="9.85546875" style="23" customWidth="1"/>
    <col min="13072" max="13072" width="8.85546875" style="23" customWidth="1"/>
    <col min="13073" max="13073" width="9.140625" style="23"/>
    <col min="13074" max="13074" width="7.28515625" style="23" customWidth="1"/>
    <col min="13075" max="13075" width="8.42578125" style="23" customWidth="1"/>
    <col min="13076" max="13076" width="2" style="23" customWidth="1"/>
    <col min="13077" max="13078" width="8" style="23" customWidth="1"/>
    <col min="13079" max="13079" width="8.42578125" style="23" customWidth="1"/>
    <col min="13080" max="13081" width="8.5703125" style="23" customWidth="1"/>
    <col min="13082" max="13319" width="9.140625" style="23"/>
    <col min="13320" max="13320" width="1.28515625" style="23" customWidth="1"/>
    <col min="13321" max="13321" width="15.42578125" style="23" customWidth="1"/>
    <col min="13322" max="13322" width="14.5703125" style="23" customWidth="1"/>
    <col min="13323" max="13323" width="14.85546875" style="23" customWidth="1"/>
    <col min="13324" max="13324" width="15.28515625" style="23" customWidth="1"/>
    <col min="13325" max="13325" width="9.7109375" style="23" customWidth="1"/>
    <col min="13326" max="13326" width="10" style="23" customWidth="1"/>
    <col min="13327" max="13327" width="9.85546875" style="23" customWidth="1"/>
    <col min="13328" max="13328" width="8.85546875" style="23" customWidth="1"/>
    <col min="13329" max="13329" width="9.140625" style="23"/>
    <col min="13330" max="13330" width="7.28515625" style="23" customWidth="1"/>
    <col min="13331" max="13331" width="8.42578125" style="23" customWidth="1"/>
    <col min="13332" max="13332" width="2" style="23" customWidth="1"/>
    <col min="13333" max="13334" width="8" style="23" customWidth="1"/>
    <col min="13335" max="13335" width="8.42578125" style="23" customWidth="1"/>
    <col min="13336" max="13337" width="8.5703125" style="23" customWidth="1"/>
    <col min="13338" max="13575" width="9.140625" style="23"/>
    <col min="13576" max="13576" width="1.28515625" style="23" customWidth="1"/>
    <col min="13577" max="13577" width="15.42578125" style="23" customWidth="1"/>
    <col min="13578" max="13578" width="14.5703125" style="23" customWidth="1"/>
    <col min="13579" max="13579" width="14.85546875" style="23" customWidth="1"/>
    <col min="13580" max="13580" width="15.28515625" style="23" customWidth="1"/>
    <col min="13581" max="13581" width="9.7109375" style="23" customWidth="1"/>
    <col min="13582" max="13582" width="10" style="23" customWidth="1"/>
    <col min="13583" max="13583" width="9.85546875" style="23" customWidth="1"/>
    <col min="13584" max="13584" width="8.85546875" style="23" customWidth="1"/>
    <col min="13585" max="13585" width="9.140625" style="23"/>
    <col min="13586" max="13586" width="7.28515625" style="23" customWidth="1"/>
    <col min="13587" max="13587" width="8.42578125" style="23" customWidth="1"/>
    <col min="13588" max="13588" width="2" style="23" customWidth="1"/>
    <col min="13589" max="13590" width="8" style="23" customWidth="1"/>
    <col min="13591" max="13591" width="8.42578125" style="23" customWidth="1"/>
    <col min="13592" max="13593" width="8.5703125" style="23" customWidth="1"/>
    <col min="13594" max="13831" width="9.140625" style="23"/>
    <col min="13832" max="13832" width="1.28515625" style="23" customWidth="1"/>
    <col min="13833" max="13833" width="15.42578125" style="23" customWidth="1"/>
    <col min="13834" max="13834" width="14.5703125" style="23" customWidth="1"/>
    <col min="13835" max="13835" width="14.85546875" style="23" customWidth="1"/>
    <col min="13836" max="13836" width="15.28515625" style="23" customWidth="1"/>
    <col min="13837" max="13837" width="9.7109375" style="23" customWidth="1"/>
    <col min="13838" max="13838" width="10" style="23" customWidth="1"/>
    <col min="13839" max="13839" width="9.85546875" style="23" customWidth="1"/>
    <col min="13840" max="13840" width="8.85546875" style="23" customWidth="1"/>
    <col min="13841" max="13841" width="9.140625" style="23"/>
    <col min="13842" max="13842" width="7.28515625" style="23" customWidth="1"/>
    <col min="13843" max="13843" width="8.42578125" style="23" customWidth="1"/>
    <col min="13844" max="13844" width="2" style="23" customWidth="1"/>
    <col min="13845" max="13846" width="8" style="23" customWidth="1"/>
    <col min="13847" max="13847" width="8.42578125" style="23" customWidth="1"/>
    <col min="13848" max="13849" width="8.5703125" style="23" customWidth="1"/>
    <col min="13850" max="14087" width="9.140625" style="23"/>
    <col min="14088" max="14088" width="1.28515625" style="23" customWidth="1"/>
    <col min="14089" max="14089" width="15.42578125" style="23" customWidth="1"/>
    <col min="14090" max="14090" width="14.5703125" style="23" customWidth="1"/>
    <col min="14091" max="14091" width="14.85546875" style="23" customWidth="1"/>
    <col min="14092" max="14092" width="15.28515625" style="23" customWidth="1"/>
    <col min="14093" max="14093" width="9.7109375" style="23" customWidth="1"/>
    <col min="14094" max="14094" width="10" style="23" customWidth="1"/>
    <col min="14095" max="14095" width="9.85546875" style="23" customWidth="1"/>
    <col min="14096" max="14096" width="8.85546875" style="23" customWidth="1"/>
    <col min="14097" max="14097" width="9.140625" style="23"/>
    <col min="14098" max="14098" width="7.28515625" style="23" customWidth="1"/>
    <col min="14099" max="14099" width="8.42578125" style="23" customWidth="1"/>
    <col min="14100" max="14100" width="2" style="23" customWidth="1"/>
    <col min="14101" max="14102" width="8" style="23" customWidth="1"/>
    <col min="14103" max="14103" width="8.42578125" style="23" customWidth="1"/>
    <col min="14104" max="14105" width="8.5703125" style="23" customWidth="1"/>
    <col min="14106" max="14343" width="9.140625" style="23"/>
    <col min="14344" max="14344" width="1.28515625" style="23" customWidth="1"/>
    <col min="14345" max="14345" width="15.42578125" style="23" customWidth="1"/>
    <col min="14346" max="14346" width="14.5703125" style="23" customWidth="1"/>
    <col min="14347" max="14347" width="14.85546875" style="23" customWidth="1"/>
    <col min="14348" max="14348" width="15.28515625" style="23" customWidth="1"/>
    <col min="14349" max="14349" width="9.7109375" style="23" customWidth="1"/>
    <col min="14350" max="14350" width="10" style="23" customWidth="1"/>
    <col min="14351" max="14351" width="9.85546875" style="23" customWidth="1"/>
    <col min="14352" max="14352" width="8.85546875" style="23" customWidth="1"/>
    <col min="14353" max="14353" width="9.140625" style="23"/>
    <col min="14354" max="14354" width="7.28515625" style="23" customWidth="1"/>
    <col min="14355" max="14355" width="8.42578125" style="23" customWidth="1"/>
    <col min="14356" max="14356" width="2" style="23" customWidth="1"/>
    <col min="14357" max="14358" width="8" style="23" customWidth="1"/>
    <col min="14359" max="14359" width="8.42578125" style="23" customWidth="1"/>
    <col min="14360" max="14361" width="8.5703125" style="23" customWidth="1"/>
    <col min="14362" max="14599" width="9.140625" style="23"/>
    <col min="14600" max="14600" width="1.28515625" style="23" customWidth="1"/>
    <col min="14601" max="14601" width="15.42578125" style="23" customWidth="1"/>
    <col min="14602" max="14602" width="14.5703125" style="23" customWidth="1"/>
    <col min="14603" max="14603" width="14.85546875" style="23" customWidth="1"/>
    <col min="14604" max="14604" width="15.28515625" style="23" customWidth="1"/>
    <col min="14605" max="14605" width="9.7109375" style="23" customWidth="1"/>
    <col min="14606" max="14606" width="10" style="23" customWidth="1"/>
    <col min="14607" max="14607" width="9.85546875" style="23" customWidth="1"/>
    <col min="14608" max="14608" width="8.85546875" style="23" customWidth="1"/>
    <col min="14609" max="14609" width="9.140625" style="23"/>
    <col min="14610" max="14610" width="7.28515625" style="23" customWidth="1"/>
    <col min="14611" max="14611" width="8.42578125" style="23" customWidth="1"/>
    <col min="14612" max="14612" width="2" style="23" customWidth="1"/>
    <col min="14613" max="14614" width="8" style="23" customWidth="1"/>
    <col min="14615" max="14615" width="8.42578125" style="23" customWidth="1"/>
    <col min="14616" max="14617" width="8.5703125" style="23" customWidth="1"/>
    <col min="14618" max="14855" width="9.140625" style="23"/>
    <col min="14856" max="14856" width="1.28515625" style="23" customWidth="1"/>
    <col min="14857" max="14857" width="15.42578125" style="23" customWidth="1"/>
    <col min="14858" max="14858" width="14.5703125" style="23" customWidth="1"/>
    <col min="14859" max="14859" width="14.85546875" style="23" customWidth="1"/>
    <col min="14860" max="14860" width="15.28515625" style="23" customWidth="1"/>
    <col min="14861" max="14861" width="9.7109375" style="23" customWidth="1"/>
    <col min="14862" max="14862" width="10" style="23" customWidth="1"/>
    <col min="14863" max="14863" width="9.85546875" style="23" customWidth="1"/>
    <col min="14864" max="14864" width="8.85546875" style="23" customWidth="1"/>
    <col min="14865" max="14865" width="9.140625" style="23"/>
    <col min="14866" max="14866" width="7.28515625" style="23" customWidth="1"/>
    <col min="14867" max="14867" width="8.42578125" style="23" customWidth="1"/>
    <col min="14868" max="14868" width="2" style="23" customWidth="1"/>
    <col min="14869" max="14870" width="8" style="23" customWidth="1"/>
    <col min="14871" max="14871" width="8.42578125" style="23" customWidth="1"/>
    <col min="14872" max="14873" width="8.5703125" style="23" customWidth="1"/>
    <col min="14874" max="15111" width="9.140625" style="23"/>
    <col min="15112" max="15112" width="1.28515625" style="23" customWidth="1"/>
    <col min="15113" max="15113" width="15.42578125" style="23" customWidth="1"/>
    <col min="15114" max="15114" width="14.5703125" style="23" customWidth="1"/>
    <col min="15115" max="15115" width="14.85546875" style="23" customWidth="1"/>
    <col min="15116" max="15116" width="15.28515625" style="23" customWidth="1"/>
    <col min="15117" max="15117" width="9.7109375" style="23" customWidth="1"/>
    <col min="15118" max="15118" width="10" style="23" customWidth="1"/>
    <col min="15119" max="15119" width="9.85546875" style="23" customWidth="1"/>
    <col min="15120" max="15120" width="8.85546875" style="23" customWidth="1"/>
    <col min="15121" max="15121" width="9.140625" style="23"/>
    <col min="15122" max="15122" width="7.28515625" style="23" customWidth="1"/>
    <col min="15123" max="15123" width="8.42578125" style="23" customWidth="1"/>
    <col min="15124" max="15124" width="2" style="23" customWidth="1"/>
    <col min="15125" max="15126" width="8" style="23" customWidth="1"/>
    <col min="15127" max="15127" width="8.42578125" style="23" customWidth="1"/>
    <col min="15128" max="15129" width="8.5703125" style="23" customWidth="1"/>
    <col min="15130" max="15367" width="9.140625" style="23"/>
    <col min="15368" max="15368" width="1.28515625" style="23" customWidth="1"/>
    <col min="15369" max="15369" width="15.42578125" style="23" customWidth="1"/>
    <col min="15370" max="15370" width="14.5703125" style="23" customWidth="1"/>
    <col min="15371" max="15371" width="14.85546875" style="23" customWidth="1"/>
    <col min="15372" max="15372" width="15.28515625" style="23" customWidth="1"/>
    <col min="15373" max="15373" width="9.7109375" style="23" customWidth="1"/>
    <col min="15374" max="15374" width="10" style="23" customWidth="1"/>
    <col min="15375" max="15375" width="9.85546875" style="23" customWidth="1"/>
    <col min="15376" max="15376" width="8.85546875" style="23" customWidth="1"/>
    <col min="15377" max="15377" width="9.140625" style="23"/>
    <col min="15378" max="15378" width="7.28515625" style="23" customWidth="1"/>
    <col min="15379" max="15379" width="8.42578125" style="23" customWidth="1"/>
    <col min="15380" max="15380" width="2" style="23" customWidth="1"/>
    <col min="15381" max="15382" width="8" style="23" customWidth="1"/>
    <col min="15383" max="15383" width="8.42578125" style="23" customWidth="1"/>
    <col min="15384" max="15385" width="8.5703125" style="23" customWidth="1"/>
    <col min="15386" max="15623" width="9.140625" style="23"/>
    <col min="15624" max="15624" width="1.28515625" style="23" customWidth="1"/>
    <col min="15625" max="15625" width="15.42578125" style="23" customWidth="1"/>
    <col min="15626" max="15626" width="14.5703125" style="23" customWidth="1"/>
    <col min="15627" max="15627" width="14.85546875" style="23" customWidth="1"/>
    <col min="15628" max="15628" width="15.28515625" style="23" customWidth="1"/>
    <col min="15629" max="15629" width="9.7109375" style="23" customWidth="1"/>
    <col min="15630" max="15630" width="10" style="23" customWidth="1"/>
    <col min="15631" max="15631" width="9.85546875" style="23" customWidth="1"/>
    <col min="15632" max="15632" width="8.85546875" style="23" customWidth="1"/>
    <col min="15633" max="15633" width="9.140625" style="23"/>
    <col min="15634" max="15634" width="7.28515625" style="23" customWidth="1"/>
    <col min="15635" max="15635" width="8.42578125" style="23" customWidth="1"/>
    <col min="15636" max="15636" width="2" style="23" customWidth="1"/>
    <col min="15637" max="15638" width="8" style="23" customWidth="1"/>
    <col min="15639" max="15639" width="8.42578125" style="23" customWidth="1"/>
    <col min="15640" max="15641" width="8.5703125" style="23" customWidth="1"/>
    <col min="15642" max="15879" width="9.140625" style="23"/>
    <col min="15880" max="15880" width="1.28515625" style="23" customWidth="1"/>
    <col min="15881" max="15881" width="15.42578125" style="23" customWidth="1"/>
    <col min="15882" max="15882" width="14.5703125" style="23" customWidth="1"/>
    <col min="15883" max="15883" width="14.85546875" style="23" customWidth="1"/>
    <col min="15884" max="15884" width="15.28515625" style="23" customWidth="1"/>
    <col min="15885" max="15885" width="9.7109375" style="23" customWidth="1"/>
    <col min="15886" max="15886" width="10" style="23" customWidth="1"/>
    <col min="15887" max="15887" width="9.85546875" style="23" customWidth="1"/>
    <col min="15888" max="15888" width="8.85546875" style="23" customWidth="1"/>
    <col min="15889" max="15889" width="9.140625" style="23"/>
    <col min="15890" max="15890" width="7.28515625" style="23" customWidth="1"/>
    <col min="15891" max="15891" width="8.42578125" style="23" customWidth="1"/>
    <col min="15892" max="15892" width="2" style="23" customWidth="1"/>
    <col min="15893" max="15894" width="8" style="23" customWidth="1"/>
    <col min="15895" max="15895" width="8.42578125" style="23" customWidth="1"/>
    <col min="15896" max="15897" width="8.5703125" style="23" customWidth="1"/>
    <col min="15898" max="16135" width="9.140625" style="23"/>
    <col min="16136" max="16136" width="1.28515625" style="23" customWidth="1"/>
    <col min="16137" max="16137" width="15.42578125" style="23" customWidth="1"/>
    <col min="16138" max="16138" width="14.5703125" style="23" customWidth="1"/>
    <col min="16139" max="16139" width="14.85546875" style="23" customWidth="1"/>
    <col min="16140" max="16140" width="15.28515625" style="23" customWidth="1"/>
    <col min="16141" max="16141" width="9.7109375" style="23" customWidth="1"/>
    <col min="16142" max="16142" width="10" style="23" customWidth="1"/>
    <col min="16143" max="16143" width="9.85546875" style="23" customWidth="1"/>
    <col min="16144" max="16144" width="8.85546875" style="23" customWidth="1"/>
    <col min="16145" max="16145" width="9.140625" style="23"/>
    <col min="16146" max="16146" width="7.28515625" style="23" customWidth="1"/>
    <col min="16147" max="16147" width="8.42578125" style="23" customWidth="1"/>
    <col min="16148" max="16148" width="2" style="23" customWidth="1"/>
    <col min="16149" max="16150" width="8" style="23" customWidth="1"/>
    <col min="16151" max="16151" width="8.42578125" style="23" customWidth="1"/>
    <col min="16152" max="16153" width="8.5703125" style="23" customWidth="1"/>
    <col min="16154" max="16384" width="9.140625" style="23"/>
  </cols>
  <sheetData>
    <row r="1" spans="2:29" ht="15" customHeight="1" x14ac:dyDescent="0.25">
      <c r="B1" s="176" t="s">
        <v>207</v>
      </c>
      <c r="C1" s="177"/>
      <c r="D1" s="177"/>
      <c r="E1" s="177"/>
      <c r="F1" s="177"/>
      <c r="G1" s="177"/>
      <c r="H1" s="177"/>
      <c r="I1" s="177"/>
      <c r="J1" s="177"/>
      <c r="K1" s="177"/>
      <c r="L1" s="177"/>
      <c r="M1" s="177"/>
      <c r="N1" s="177"/>
      <c r="O1" s="178"/>
      <c r="P1" s="83"/>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191"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192"/>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60">
        <f>Q4*M4</f>
        <v>0</v>
      </c>
      <c r="S4" s="28"/>
      <c r="T4" s="7">
        <v>0</v>
      </c>
      <c r="U4" s="3"/>
      <c r="V4" s="3"/>
      <c r="W4" s="3"/>
      <c r="X4" s="3"/>
      <c r="Y4" s="3"/>
      <c r="Z4" s="25">
        <f>SUM(T4:Y4)</f>
        <v>0</v>
      </c>
      <c r="AA4" s="8">
        <f>Z4*L4</f>
        <v>0</v>
      </c>
      <c r="AB4" s="8">
        <v>0</v>
      </c>
      <c r="AC4" s="8">
        <f>AA4+AB4</f>
        <v>0</v>
      </c>
    </row>
    <row r="5" spans="2:29" x14ac:dyDescent="0.25">
      <c r="B5" s="156" t="s">
        <v>11</v>
      </c>
      <c r="C5" s="157"/>
      <c r="D5" s="14" t="s">
        <v>12</v>
      </c>
      <c r="E5" s="14" t="s">
        <v>12</v>
      </c>
      <c r="F5" s="9">
        <v>1</v>
      </c>
      <c r="G5" s="14" t="s">
        <v>51</v>
      </c>
      <c r="H5" s="14"/>
      <c r="I5" s="14"/>
      <c r="J5" s="14"/>
      <c r="K5" s="9"/>
      <c r="L5" s="6">
        <v>1</v>
      </c>
      <c r="M5" s="10">
        <f t="shared" ref="M5:M6" si="0">AC5</f>
        <v>20</v>
      </c>
      <c r="N5" s="222" t="s">
        <v>13</v>
      </c>
      <c r="O5" s="223"/>
      <c r="P5" s="79"/>
      <c r="Q5" s="18"/>
      <c r="R5" s="60">
        <f t="shared" ref="R5:R6" si="1">Q5*M5</f>
        <v>0</v>
      </c>
      <c r="S5" s="38"/>
      <c r="T5" s="80">
        <v>20</v>
      </c>
      <c r="U5" s="81"/>
      <c r="V5" s="81"/>
      <c r="W5" s="81"/>
      <c r="X5" s="81"/>
      <c r="Y5" s="81"/>
      <c r="Z5" s="25">
        <f t="shared" ref="Z5:Z6" si="2">SUM(T5:Y5)</f>
        <v>20</v>
      </c>
      <c r="AA5" s="8">
        <f t="shared" ref="AA5:AA6" si="3">Z5*L5</f>
        <v>20</v>
      </c>
      <c r="AB5" s="8">
        <v>0</v>
      </c>
      <c r="AC5" s="8">
        <f t="shared" ref="AC5:AC6" si="4">AA5+AB5</f>
        <v>20</v>
      </c>
    </row>
    <row r="6" spans="2:29" x14ac:dyDescent="0.25">
      <c r="B6" s="156" t="s">
        <v>209</v>
      </c>
      <c r="C6" s="157"/>
      <c r="D6" s="14" t="s">
        <v>50</v>
      </c>
      <c r="E6" s="14" t="s">
        <v>50</v>
      </c>
      <c r="F6" s="9">
        <v>1</v>
      </c>
      <c r="G6" s="14" t="s">
        <v>14</v>
      </c>
      <c r="H6" s="14"/>
      <c r="I6" s="14" t="s">
        <v>46</v>
      </c>
      <c r="J6" s="14" t="s">
        <v>62</v>
      </c>
      <c r="K6" s="9"/>
      <c r="L6" s="6">
        <v>1</v>
      </c>
      <c r="M6" s="10">
        <f t="shared" si="0"/>
        <v>68</v>
      </c>
      <c r="N6" s="262" t="s">
        <v>21</v>
      </c>
      <c r="O6" s="263"/>
      <c r="P6" s="79"/>
      <c r="Q6" s="18"/>
      <c r="R6" s="60">
        <f t="shared" si="1"/>
        <v>0</v>
      </c>
      <c r="S6" s="38"/>
      <c r="T6" s="80">
        <v>50</v>
      </c>
      <c r="U6" s="80">
        <v>10</v>
      </c>
      <c r="V6" s="81"/>
      <c r="W6" s="80">
        <v>3</v>
      </c>
      <c r="X6" s="80">
        <v>5</v>
      </c>
      <c r="Y6" s="81"/>
      <c r="Z6" s="25">
        <f t="shared" si="2"/>
        <v>68</v>
      </c>
      <c r="AA6" s="8">
        <f t="shared" si="3"/>
        <v>68</v>
      </c>
      <c r="AB6" s="8">
        <v>0</v>
      </c>
      <c r="AC6" s="8">
        <f t="shared" si="4"/>
        <v>68</v>
      </c>
    </row>
    <row r="7" spans="2:29" x14ac:dyDescent="0.25">
      <c r="B7" s="156" t="s">
        <v>492</v>
      </c>
      <c r="C7" s="157"/>
      <c r="D7" s="14" t="s">
        <v>50</v>
      </c>
      <c r="E7" s="14" t="s">
        <v>50</v>
      </c>
      <c r="F7" s="9">
        <v>1</v>
      </c>
      <c r="G7" s="14" t="s">
        <v>14</v>
      </c>
      <c r="H7" s="14"/>
      <c r="I7" s="14"/>
      <c r="J7" s="14" t="s">
        <v>62</v>
      </c>
      <c r="K7" s="9"/>
      <c r="L7" s="6">
        <v>1</v>
      </c>
      <c r="M7" s="10">
        <f t="shared" ref="M7" si="5">AC7</f>
        <v>65</v>
      </c>
      <c r="N7" s="281"/>
      <c r="O7" s="282"/>
      <c r="P7" s="79"/>
      <c r="Q7" s="18"/>
      <c r="R7" s="60">
        <f t="shared" ref="R7" si="6">Q7*M7</f>
        <v>0</v>
      </c>
      <c r="S7" s="38"/>
      <c r="T7" s="80">
        <v>50</v>
      </c>
      <c r="U7" s="80">
        <v>10</v>
      </c>
      <c r="V7" s="81"/>
      <c r="W7" s="80"/>
      <c r="X7" s="80">
        <v>5</v>
      </c>
      <c r="Y7" s="81"/>
      <c r="Z7" s="25">
        <f t="shared" ref="Z7" si="7">SUM(T7:Y7)</f>
        <v>65</v>
      </c>
      <c r="AA7" s="8">
        <f t="shared" ref="AA7" si="8">Z7*L7</f>
        <v>65</v>
      </c>
      <c r="AB7" s="8">
        <v>0</v>
      </c>
      <c r="AC7" s="8">
        <f t="shared" ref="AC7" si="9">AA7+AB7</f>
        <v>65</v>
      </c>
    </row>
    <row r="8" spans="2:29" x14ac:dyDescent="0.25">
      <c r="B8" s="233" t="s">
        <v>82</v>
      </c>
      <c r="C8" s="234"/>
      <c r="D8" s="234"/>
      <c r="E8" s="234"/>
      <c r="F8" s="234"/>
      <c r="G8" s="234"/>
      <c r="H8" s="234"/>
      <c r="I8" s="234"/>
      <c r="J8" s="234"/>
      <c r="K8" s="234"/>
      <c r="L8" s="234"/>
      <c r="M8" s="234"/>
      <c r="N8" s="234"/>
      <c r="O8" s="235"/>
      <c r="P8" s="84"/>
      <c r="Q8" s="18"/>
      <c r="R8" s="18"/>
      <c r="S8" s="38"/>
      <c r="T8" s="72"/>
      <c r="U8" s="72"/>
      <c r="V8" s="72"/>
      <c r="W8" s="72"/>
      <c r="X8" s="72"/>
      <c r="Y8" s="72"/>
      <c r="Z8" s="72"/>
      <c r="AA8" s="71"/>
      <c r="AB8" s="71"/>
      <c r="AC8" s="71"/>
    </row>
    <row r="9" spans="2:29" x14ac:dyDescent="0.25">
      <c r="B9" s="212" t="s">
        <v>210</v>
      </c>
      <c r="C9" s="213"/>
      <c r="D9" s="34" t="s">
        <v>28</v>
      </c>
      <c r="E9" s="34" t="s">
        <v>28</v>
      </c>
      <c r="F9" s="42">
        <v>1</v>
      </c>
      <c r="G9" s="18" t="s">
        <v>14</v>
      </c>
      <c r="H9" s="18" t="s">
        <v>15</v>
      </c>
      <c r="I9" s="18" t="s">
        <v>46</v>
      </c>
      <c r="J9" s="14" t="s">
        <v>62</v>
      </c>
      <c r="K9" s="42"/>
      <c r="L9" s="34">
        <v>4</v>
      </c>
      <c r="M9" s="10">
        <f t="shared" ref="M9:M23" si="10">AC9</f>
        <v>112</v>
      </c>
      <c r="N9" s="112" t="s">
        <v>16</v>
      </c>
      <c r="O9" s="210" t="s">
        <v>16</v>
      </c>
      <c r="P9" s="79"/>
      <c r="Q9" s="18"/>
      <c r="R9" s="60">
        <f t="shared" ref="R9:R23" si="11">Q9*M9</f>
        <v>0</v>
      </c>
      <c r="S9" s="38"/>
      <c r="T9" s="13">
        <v>10</v>
      </c>
      <c r="U9" s="13">
        <v>5</v>
      </c>
      <c r="V9" s="13">
        <v>5</v>
      </c>
      <c r="W9" s="13">
        <v>3</v>
      </c>
      <c r="X9" s="13">
        <v>5</v>
      </c>
      <c r="Y9" s="13"/>
      <c r="Z9" s="25">
        <f t="shared" ref="Z9:Z23" si="12">SUM(T9:Y9)</f>
        <v>28</v>
      </c>
      <c r="AA9" s="8">
        <f t="shared" ref="AA9:AA23" si="13">Z9*L9</f>
        <v>112</v>
      </c>
      <c r="AB9" s="8">
        <v>0</v>
      </c>
      <c r="AC9" s="8">
        <f t="shared" ref="AC9:AC23" si="14">AA9+AB9</f>
        <v>112</v>
      </c>
    </row>
    <row r="10" spans="2:29" x14ac:dyDescent="0.25">
      <c r="B10" s="229"/>
      <c r="C10" s="230"/>
      <c r="D10" s="18" t="s">
        <v>22</v>
      </c>
      <c r="E10" s="18" t="s">
        <v>22</v>
      </c>
      <c r="F10" s="42">
        <v>1</v>
      </c>
      <c r="G10" s="18" t="s">
        <v>14</v>
      </c>
      <c r="H10" s="18" t="s">
        <v>15</v>
      </c>
      <c r="I10" s="18" t="s">
        <v>46</v>
      </c>
      <c r="J10" s="18"/>
      <c r="K10" s="42"/>
      <c r="L10" s="18">
        <v>4</v>
      </c>
      <c r="M10" s="10">
        <f t="shared" si="10"/>
        <v>112</v>
      </c>
      <c r="N10" s="112" t="s">
        <v>16</v>
      </c>
      <c r="O10" s="219"/>
      <c r="P10" s="79"/>
      <c r="Q10" s="18"/>
      <c r="R10" s="60">
        <f t="shared" si="11"/>
        <v>0</v>
      </c>
      <c r="S10" s="38"/>
      <c r="T10" s="13">
        <v>10</v>
      </c>
      <c r="U10" s="13">
        <v>10</v>
      </c>
      <c r="V10" s="13">
        <v>5</v>
      </c>
      <c r="W10" s="13">
        <v>3</v>
      </c>
      <c r="X10" s="13"/>
      <c r="Y10" s="13"/>
      <c r="Z10" s="25">
        <f t="shared" si="12"/>
        <v>28</v>
      </c>
      <c r="AA10" s="8">
        <f t="shared" si="13"/>
        <v>112</v>
      </c>
      <c r="AB10" s="8">
        <v>0</v>
      </c>
      <c r="AC10" s="8">
        <f t="shared" si="14"/>
        <v>112</v>
      </c>
    </row>
    <row r="11" spans="2:29" x14ac:dyDescent="0.25">
      <c r="B11" s="139" t="s">
        <v>493</v>
      </c>
      <c r="C11" s="141"/>
      <c r="D11" s="18" t="s">
        <v>28</v>
      </c>
      <c r="E11" s="18" t="s">
        <v>28</v>
      </c>
      <c r="F11" s="42">
        <v>1</v>
      </c>
      <c r="G11" s="18" t="s">
        <v>20</v>
      </c>
      <c r="H11" s="18" t="s">
        <v>15</v>
      </c>
      <c r="I11" s="18" t="s">
        <v>46</v>
      </c>
      <c r="J11" s="18" t="s">
        <v>150</v>
      </c>
      <c r="K11" s="42"/>
      <c r="L11" s="34">
        <v>4</v>
      </c>
      <c r="M11" s="10">
        <f t="shared" si="10"/>
        <v>104</v>
      </c>
      <c r="N11" s="153" t="s">
        <v>43</v>
      </c>
      <c r="O11" s="153"/>
      <c r="P11" s="79"/>
      <c r="Q11" s="18"/>
      <c r="R11" s="60">
        <f t="shared" si="11"/>
        <v>0</v>
      </c>
      <c r="S11" s="38"/>
      <c r="T11" s="13">
        <v>10</v>
      </c>
      <c r="U11" s="13">
        <v>5</v>
      </c>
      <c r="V11" s="13">
        <v>5</v>
      </c>
      <c r="W11" s="13">
        <v>3</v>
      </c>
      <c r="X11" s="13">
        <v>3</v>
      </c>
      <c r="Y11" s="13"/>
      <c r="Z11" s="25">
        <f t="shared" si="12"/>
        <v>26</v>
      </c>
      <c r="AA11" s="8">
        <f t="shared" si="13"/>
        <v>104</v>
      </c>
      <c r="AB11" s="8">
        <v>0</v>
      </c>
      <c r="AC11" s="8">
        <f t="shared" si="14"/>
        <v>104</v>
      </c>
    </row>
    <row r="12" spans="2:29" x14ac:dyDescent="0.25">
      <c r="B12" s="139" t="s">
        <v>211</v>
      </c>
      <c r="C12" s="141"/>
      <c r="D12" s="18" t="s">
        <v>28</v>
      </c>
      <c r="E12" s="18" t="s">
        <v>28</v>
      </c>
      <c r="F12" s="42">
        <v>1</v>
      </c>
      <c r="G12" s="18" t="s">
        <v>14</v>
      </c>
      <c r="H12" s="18" t="s">
        <v>45</v>
      </c>
      <c r="I12" s="18" t="s">
        <v>46</v>
      </c>
      <c r="J12" s="18" t="s">
        <v>150</v>
      </c>
      <c r="K12" s="42" t="s">
        <v>62</v>
      </c>
      <c r="L12" s="18">
        <v>4</v>
      </c>
      <c r="M12" s="10">
        <f t="shared" si="10"/>
        <v>144</v>
      </c>
      <c r="N12" s="252" t="s">
        <v>21</v>
      </c>
      <c r="O12" s="153"/>
      <c r="P12" s="79"/>
      <c r="Q12" s="18"/>
      <c r="R12" s="60">
        <f t="shared" si="11"/>
        <v>0</v>
      </c>
      <c r="S12" s="38"/>
      <c r="T12" s="13">
        <v>10</v>
      </c>
      <c r="U12" s="13">
        <v>5</v>
      </c>
      <c r="V12" s="13">
        <v>10</v>
      </c>
      <c r="W12" s="13">
        <v>3</v>
      </c>
      <c r="X12" s="13">
        <v>3</v>
      </c>
      <c r="Y12" s="13">
        <v>5</v>
      </c>
      <c r="Z12" s="25">
        <f t="shared" si="12"/>
        <v>36</v>
      </c>
      <c r="AA12" s="8">
        <f t="shared" si="13"/>
        <v>144</v>
      </c>
      <c r="AB12" s="8">
        <v>0</v>
      </c>
      <c r="AC12" s="8">
        <f t="shared" si="14"/>
        <v>144</v>
      </c>
    </row>
    <row r="13" spans="2:29" x14ac:dyDescent="0.25">
      <c r="B13" s="212" t="s">
        <v>212</v>
      </c>
      <c r="C13" s="213"/>
      <c r="D13" s="218" t="s">
        <v>28</v>
      </c>
      <c r="E13" s="218" t="s">
        <v>28</v>
      </c>
      <c r="F13" s="218">
        <v>1</v>
      </c>
      <c r="G13" s="218" t="s">
        <v>20</v>
      </c>
      <c r="H13" s="218" t="s">
        <v>18</v>
      </c>
      <c r="I13" s="34" t="s">
        <v>46</v>
      </c>
      <c r="J13" s="18"/>
      <c r="K13" s="34"/>
      <c r="L13" s="34">
        <v>4</v>
      </c>
      <c r="M13" s="10">
        <f t="shared" si="10"/>
        <v>60</v>
      </c>
      <c r="N13" s="112" t="s">
        <v>48</v>
      </c>
      <c r="O13" s="280" t="s">
        <v>213</v>
      </c>
      <c r="P13" s="79"/>
      <c r="Q13" s="18"/>
      <c r="R13" s="60">
        <f t="shared" si="11"/>
        <v>0</v>
      </c>
      <c r="S13" s="38"/>
      <c r="T13" s="13">
        <v>10</v>
      </c>
      <c r="U13" s="13">
        <v>2</v>
      </c>
      <c r="V13" s="13"/>
      <c r="W13" s="13">
        <v>3</v>
      </c>
      <c r="X13" s="13"/>
      <c r="Y13" s="13"/>
      <c r="Z13" s="25">
        <f t="shared" si="12"/>
        <v>15</v>
      </c>
      <c r="AA13" s="8">
        <f t="shared" si="13"/>
        <v>60</v>
      </c>
      <c r="AB13" s="8">
        <v>0</v>
      </c>
      <c r="AC13" s="8">
        <f t="shared" si="14"/>
        <v>60</v>
      </c>
    </row>
    <row r="14" spans="2:29" x14ac:dyDescent="0.25">
      <c r="B14" s="229"/>
      <c r="C14" s="230"/>
      <c r="D14" s="219"/>
      <c r="E14" s="219"/>
      <c r="F14" s="219"/>
      <c r="G14" s="219"/>
      <c r="H14" s="219"/>
      <c r="I14" s="34" t="s">
        <v>31</v>
      </c>
      <c r="J14" s="18"/>
      <c r="K14" s="34"/>
      <c r="L14" s="34">
        <v>4</v>
      </c>
      <c r="M14" s="10">
        <f t="shared" si="10"/>
        <v>60</v>
      </c>
      <c r="N14" s="112" t="s">
        <v>43</v>
      </c>
      <c r="O14" s="221"/>
      <c r="P14" s="79"/>
      <c r="Q14" s="18"/>
      <c r="R14" s="60">
        <f t="shared" si="11"/>
        <v>0</v>
      </c>
      <c r="S14" s="38"/>
      <c r="T14" s="13">
        <v>10</v>
      </c>
      <c r="U14" s="13">
        <v>2</v>
      </c>
      <c r="V14" s="13"/>
      <c r="W14" s="13">
        <v>3</v>
      </c>
      <c r="X14" s="13"/>
      <c r="Y14" s="13"/>
      <c r="Z14" s="25">
        <f t="shared" si="12"/>
        <v>15</v>
      </c>
      <c r="AA14" s="8">
        <f t="shared" si="13"/>
        <v>60</v>
      </c>
      <c r="AB14" s="8">
        <v>0</v>
      </c>
      <c r="AC14" s="8">
        <f t="shared" si="14"/>
        <v>60</v>
      </c>
    </row>
    <row r="15" spans="2:29" x14ac:dyDescent="0.25">
      <c r="B15" s="212" t="s">
        <v>214</v>
      </c>
      <c r="C15" s="213"/>
      <c r="D15" s="218" t="s">
        <v>17</v>
      </c>
      <c r="E15" s="218" t="s">
        <v>17</v>
      </c>
      <c r="F15" s="278">
        <v>1</v>
      </c>
      <c r="G15" s="18" t="s">
        <v>20</v>
      </c>
      <c r="H15" s="18" t="s">
        <v>18</v>
      </c>
      <c r="I15" s="18" t="s">
        <v>31</v>
      </c>
      <c r="J15" s="18"/>
      <c r="K15" s="18"/>
      <c r="L15" s="34">
        <v>4</v>
      </c>
      <c r="M15" s="10">
        <f t="shared" si="10"/>
        <v>60</v>
      </c>
      <c r="N15" s="214" t="s">
        <v>43</v>
      </c>
      <c r="O15" s="215"/>
      <c r="P15" s="79"/>
      <c r="Q15" s="18"/>
      <c r="R15" s="60">
        <f t="shared" si="11"/>
        <v>0</v>
      </c>
      <c r="S15" s="38"/>
      <c r="T15" s="13">
        <v>10</v>
      </c>
      <c r="U15" s="13">
        <v>2</v>
      </c>
      <c r="V15" s="13"/>
      <c r="W15" s="13">
        <v>3</v>
      </c>
      <c r="X15" s="13"/>
      <c r="Y15" s="13"/>
      <c r="Z15" s="25">
        <f t="shared" si="12"/>
        <v>15</v>
      </c>
      <c r="AA15" s="8">
        <f t="shared" si="13"/>
        <v>60</v>
      </c>
      <c r="AB15" s="8">
        <v>0</v>
      </c>
      <c r="AC15" s="8">
        <f t="shared" si="14"/>
        <v>60</v>
      </c>
    </row>
    <row r="16" spans="2:29" x14ac:dyDescent="0.25">
      <c r="B16" s="229"/>
      <c r="C16" s="230"/>
      <c r="D16" s="219"/>
      <c r="E16" s="219"/>
      <c r="F16" s="279"/>
      <c r="G16" s="18" t="s">
        <v>51</v>
      </c>
      <c r="H16" s="18" t="s">
        <v>18</v>
      </c>
      <c r="I16" s="18" t="s">
        <v>31</v>
      </c>
      <c r="J16" s="18"/>
      <c r="K16" s="18"/>
      <c r="L16" s="18">
        <v>4</v>
      </c>
      <c r="M16" s="10">
        <f t="shared" si="10"/>
        <v>52</v>
      </c>
      <c r="N16" s="220"/>
      <c r="O16" s="221"/>
      <c r="P16" s="79"/>
      <c r="Q16" s="18"/>
      <c r="R16" s="60">
        <f t="shared" si="11"/>
        <v>0</v>
      </c>
      <c r="S16" s="38"/>
      <c r="T16" s="13">
        <v>10</v>
      </c>
      <c r="U16" s="13"/>
      <c r="V16" s="13"/>
      <c r="W16" s="13">
        <v>3</v>
      </c>
      <c r="X16" s="13"/>
      <c r="Y16" s="13"/>
      <c r="Z16" s="25">
        <f t="shared" si="12"/>
        <v>13</v>
      </c>
      <c r="AA16" s="8">
        <f t="shared" si="13"/>
        <v>52</v>
      </c>
      <c r="AB16" s="8">
        <v>0</v>
      </c>
      <c r="AC16" s="8">
        <f t="shared" si="14"/>
        <v>52</v>
      </c>
    </row>
    <row r="17" spans="2:29" x14ac:dyDescent="0.25">
      <c r="B17" s="139" t="s">
        <v>215</v>
      </c>
      <c r="C17" s="141"/>
      <c r="D17" s="38" t="s">
        <v>22</v>
      </c>
      <c r="E17" s="38" t="s">
        <v>22</v>
      </c>
      <c r="F17" s="130">
        <v>1</v>
      </c>
      <c r="G17" s="18" t="s">
        <v>20</v>
      </c>
      <c r="H17" s="39" t="s">
        <v>18</v>
      </c>
      <c r="I17" s="38" t="s">
        <v>46</v>
      </c>
      <c r="J17" s="38"/>
      <c r="K17" s="130"/>
      <c r="L17" s="34">
        <v>4</v>
      </c>
      <c r="M17" s="10">
        <f t="shared" si="10"/>
        <v>60</v>
      </c>
      <c r="N17" s="224" t="s">
        <v>16</v>
      </c>
      <c r="O17" s="251"/>
      <c r="P17" s="79"/>
      <c r="Q17" s="18"/>
      <c r="R17" s="60">
        <f t="shared" si="11"/>
        <v>0</v>
      </c>
      <c r="S17" s="38"/>
      <c r="T17" s="13">
        <v>10</v>
      </c>
      <c r="U17" s="13">
        <v>2</v>
      </c>
      <c r="V17" s="13"/>
      <c r="W17" s="13">
        <v>3</v>
      </c>
      <c r="X17" s="13"/>
      <c r="Y17" s="13"/>
      <c r="Z17" s="25">
        <f t="shared" si="12"/>
        <v>15</v>
      </c>
      <c r="AA17" s="8">
        <f t="shared" si="13"/>
        <v>60</v>
      </c>
      <c r="AB17" s="8">
        <v>0</v>
      </c>
      <c r="AC17" s="8">
        <f t="shared" si="14"/>
        <v>60</v>
      </c>
    </row>
    <row r="18" spans="2:29" x14ac:dyDescent="0.25">
      <c r="B18" s="212" t="s">
        <v>216</v>
      </c>
      <c r="C18" s="213"/>
      <c r="D18" s="218" t="s">
        <v>87</v>
      </c>
      <c r="E18" s="218" t="s">
        <v>87</v>
      </c>
      <c r="F18" s="278">
        <v>1</v>
      </c>
      <c r="G18" s="218" t="s">
        <v>20</v>
      </c>
      <c r="H18" s="18" t="s">
        <v>18</v>
      </c>
      <c r="I18" s="18" t="s">
        <v>46</v>
      </c>
      <c r="J18" s="18"/>
      <c r="K18" s="18"/>
      <c r="L18" s="18">
        <v>4</v>
      </c>
      <c r="M18" s="10">
        <f t="shared" si="10"/>
        <v>52</v>
      </c>
      <c r="N18" s="214" t="s">
        <v>43</v>
      </c>
      <c r="O18" s="215"/>
      <c r="P18" s="79"/>
      <c r="Q18" s="18"/>
      <c r="R18" s="60">
        <f t="shared" si="11"/>
        <v>0</v>
      </c>
      <c r="S18" s="38"/>
      <c r="T18" s="13">
        <v>5</v>
      </c>
      <c r="U18" s="13">
        <v>2</v>
      </c>
      <c r="V18" s="13"/>
      <c r="W18" s="13">
        <v>3</v>
      </c>
      <c r="X18" s="13">
        <v>3</v>
      </c>
      <c r="Y18" s="13"/>
      <c r="Z18" s="25">
        <f t="shared" si="12"/>
        <v>13</v>
      </c>
      <c r="AA18" s="8">
        <f t="shared" si="13"/>
        <v>52</v>
      </c>
      <c r="AB18" s="8">
        <v>0</v>
      </c>
      <c r="AC18" s="8">
        <f t="shared" si="14"/>
        <v>52</v>
      </c>
    </row>
    <row r="19" spans="2:29" x14ac:dyDescent="0.25">
      <c r="B19" s="229"/>
      <c r="C19" s="230"/>
      <c r="D19" s="219"/>
      <c r="E19" s="219"/>
      <c r="F19" s="279"/>
      <c r="G19" s="219"/>
      <c r="H19" s="18" t="s">
        <v>33</v>
      </c>
      <c r="I19" s="18" t="s">
        <v>46</v>
      </c>
      <c r="J19" s="18"/>
      <c r="K19" s="18"/>
      <c r="L19" s="34">
        <v>4</v>
      </c>
      <c r="M19" s="10">
        <f t="shared" si="10"/>
        <v>32</v>
      </c>
      <c r="N19" s="220"/>
      <c r="O19" s="221"/>
      <c r="P19" s="19"/>
      <c r="Q19" s="18"/>
      <c r="R19" s="60">
        <f t="shared" si="11"/>
        <v>0</v>
      </c>
      <c r="S19" s="38"/>
      <c r="T19" s="13">
        <v>5</v>
      </c>
      <c r="U19" s="13">
        <v>2</v>
      </c>
      <c r="V19" s="13">
        <v>-2</v>
      </c>
      <c r="W19" s="13">
        <v>3</v>
      </c>
      <c r="X19" s="13"/>
      <c r="Y19" s="13"/>
      <c r="Z19" s="25">
        <f t="shared" si="12"/>
        <v>8</v>
      </c>
      <c r="AA19" s="8">
        <f t="shared" si="13"/>
        <v>32</v>
      </c>
      <c r="AB19" s="8">
        <v>0</v>
      </c>
      <c r="AC19" s="8">
        <f t="shared" si="14"/>
        <v>32</v>
      </c>
    </row>
    <row r="20" spans="2:29" x14ac:dyDescent="0.25">
      <c r="B20" s="212" t="s">
        <v>217</v>
      </c>
      <c r="C20" s="213"/>
      <c r="D20" s="218" t="s">
        <v>24</v>
      </c>
      <c r="E20" s="218" t="s">
        <v>24</v>
      </c>
      <c r="F20" s="218">
        <v>1</v>
      </c>
      <c r="G20" s="218" t="s">
        <v>51</v>
      </c>
      <c r="H20" s="18" t="s">
        <v>18</v>
      </c>
      <c r="I20" s="18" t="s">
        <v>31</v>
      </c>
      <c r="J20" s="18"/>
      <c r="K20" s="42"/>
      <c r="L20" s="18">
        <v>4</v>
      </c>
      <c r="M20" s="10">
        <f t="shared" si="10"/>
        <v>32</v>
      </c>
      <c r="N20" s="214" t="s">
        <v>43</v>
      </c>
      <c r="O20" s="215"/>
      <c r="P20" s="19"/>
      <c r="Q20" s="18"/>
      <c r="R20" s="60">
        <f t="shared" si="11"/>
        <v>0</v>
      </c>
      <c r="S20" s="38"/>
      <c r="T20" s="13">
        <v>5</v>
      </c>
      <c r="U20" s="13"/>
      <c r="V20" s="13"/>
      <c r="W20" s="13">
        <v>3</v>
      </c>
      <c r="X20" s="13"/>
      <c r="Y20" s="13"/>
      <c r="Z20" s="25">
        <f t="shared" si="12"/>
        <v>8</v>
      </c>
      <c r="AA20" s="8">
        <f t="shared" si="13"/>
        <v>32</v>
      </c>
      <c r="AB20" s="8">
        <v>0</v>
      </c>
      <c r="AC20" s="8">
        <f t="shared" si="14"/>
        <v>32</v>
      </c>
    </row>
    <row r="21" spans="2:29" x14ac:dyDescent="0.25">
      <c r="B21" s="216"/>
      <c r="C21" s="217"/>
      <c r="D21" s="219"/>
      <c r="E21" s="219"/>
      <c r="F21" s="219"/>
      <c r="G21" s="219"/>
      <c r="H21" s="18" t="s">
        <v>33</v>
      </c>
      <c r="I21" s="18" t="s">
        <v>31</v>
      </c>
      <c r="J21" s="18"/>
      <c r="K21" s="42"/>
      <c r="L21" s="18">
        <v>4</v>
      </c>
      <c r="M21" s="10">
        <f t="shared" si="10"/>
        <v>24</v>
      </c>
      <c r="N21" s="276"/>
      <c r="O21" s="277"/>
      <c r="P21" s="19"/>
      <c r="Q21" s="18"/>
      <c r="R21" s="60">
        <f t="shared" si="11"/>
        <v>0</v>
      </c>
      <c r="S21" s="38"/>
      <c r="T21" s="13">
        <v>5</v>
      </c>
      <c r="U21" s="13"/>
      <c r="V21" s="13">
        <v>-2</v>
      </c>
      <c r="W21" s="13">
        <v>3</v>
      </c>
      <c r="X21" s="13"/>
      <c r="Y21" s="13"/>
      <c r="Z21" s="25">
        <f t="shared" si="12"/>
        <v>6</v>
      </c>
      <c r="AA21" s="8">
        <f t="shared" si="13"/>
        <v>24</v>
      </c>
      <c r="AB21" s="8">
        <v>0</v>
      </c>
      <c r="AC21" s="8">
        <f t="shared" si="14"/>
        <v>24</v>
      </c>
    </row>
    <row r="22" spans="2:29" x14ac:dyDescent="0.25">
      <c r="B22" s="216"/>
      <c r="C22" s="217"/>
      <c r="D22" s="218" t="s">
        <v>30</v>
      </c>
      <c r="E22" s="218" t="s">
        <v>30</v>
      </c>
      <c r="F22" s="218">
        <v>1</v>
      </c>
      <c r="G22" s="218" t="s">
        <v>20</v>
      </c>
      <c r="H22" s="18" t="s">
        <v>18</v>
      </c>
      <c r="I22" s="18" t="s">
        <v>31</v>
      </c>
      <c r="J22" s="18"/>
      <c r="K22" s="42"/>
      <c r="L22" s="18">
        <v>4</v>
      </c>
      <c r="M22" s="10">
        <f t="shared" si="10"/>
        <v>40</v>
      </c>
      <c r="N22" s="276"/>
      <c r="O22" s="277"/>
      <c r="P22" s="82"/>
      <c r="Q22" s="18"/>
      <c r="R22" s="60">
        <f t="shared" si="11"/>
        <v>0</v>
      </c>
      <c r="S22" s="38"/>
      <c r="T22" s="13">
        <v>5</v>
      </c>
      <c r="U22" s="13">
        <v>2</v>
      </c>
      <c r="V22" s="13"/>
      <c r="W22" s="13">
        <v>3</v>
      </c>
      <c r="X22" s="13"/>
      <c r="Y22" s="13"/>
      <c r="Z22" s="25">
        <f t="shared" si="12"/>
        <v>10</v>
      </c>
      <c r="AA22" s="8">
        <f t="shared" si="13"/>
        <v>40</v>
      </c>
      <c r="AB22" s="8">
        <v>0</v>
      </c>
      <c r="AC22" s="8">
        <f t="shared" si="14"/>
        <v>40</v>
      </c>
    </row>
    <row r="23" spans="2:29" ht="13.5" thickBot="1" x14ac:dyDescent="0.3">
      <c r="B23" s="229"/>
      <c r="C23" s="230"/>
      <c r="D23" s="219"/>
      <c r="E23" s="219"/>
      <c r="F23" s="219"/>
      <c r="G23" s="219"/>
      <c r="H23" s="18" t="s">
        <v>33</v>
      </c>
      <c r="I23" s="18" t="s">
        <v>31</v>
      </c>
      <c r="J23" s="18"/>
      <c r="K23" s="42"/>
      <c r="L23" s="18">
        <v>4</v>
      </c>
      <c r="M23" s="10">
        <f t="shared" si="10"/>
        <v>32</v>
      </c>
      <c r="N23" s="220"/>
      <c r="O23" s="221"/>
      <c r="P23" s="82"/>
      <c r="Q23" s="18"/>
      <c r="R23" s="60">
        <f t="shared" si="11"/>
        <v>0</v>
      </c>
      <c r="S23" s="38"/>
      <c r="T23" s="13">
        <v>5</v>
      </c>
      <c r="U23" s="13">
        <v>2</v>
      </c>
      <c r="V23" s="13">
        <v>-2</v>
      </c>
      <c r="W23" s="13">
        <v>3</v>
      </c>
      <c r="X23" s="13"/>
      <c r="Y23" s="13"/>
      <c r="Z23" s="25">
        <f t="shared" si="12"/>
        <v>8</v>
      </c>
      <c r="AA23" s="8">
        <f t="shared" si="13"/>
        <v>32</v>
      </c>
      <c r="AB23" s="8">
        <v>0</v>
      </c>
      <c r="AC23" s="8">
        <f t="shared" si="14"/>
        <v>32</v>
      </c>
    </row>
    <row r="24" spans="2:29" ht="13.5" thickBot="1" x14ac:dyDescent="0.3">
      <c r="B24" s="233" t="s">
        <v>116</v>
      </c>
      <c r="C24" s="234"/>
      <c r="D24" s="234"/>
      <c r="E24" s="234"/>
      <c r="F24" s="234"/>
      <c r="G24" s="234"/>
      <c r="H24" s="234"/>
      <c r="I24" s="234"/>
      <c r="J24" s="234"/>
      <c r="K24" s="234"/>
      <c r="L24" s="234"/>
      <c r="M24" s="234"/>
      <c r="N24" s="234"/>
      <c r="O24" s="235"/>
      <c r="P24" s="47"/>
      <c r="Q24" s="85">
        <f>SUM(Q4:Q23)</f>
        <v>1</v>
      </c>
      <c r="R24" s="86">
        <f>SUM(R4:R23)</f>
        <v>0</v>
      </c>
      <c r="S24" s="47"/>
    </row>
    <row r="25" spans="2:29" x14ac:dyDescent="0.25">
      <c r="B25" s="139" t="s">
        <v>461</v>
      </c>
      <c r="C25" s="140"/>
      <c r="D25" s="140"/>
      <c r="E25" s="140"/>
      <c r="F25" s="140"/>
      <c r="G25" s="140"/>
      <c r="H25" s="140"/>
      <c r="I25" s="140"/>
      <c r="J25" s="140"/>
      <c r="K25" s="140"/>
      <c r="L25" s="140"/>
      <c r="M25" s="140"/>
      <c r="N25" s="140"/>
      <c r="O25" s="141"/>
      <c r="P25" s="47"/>
      <c r="Q25" s="47"/>
      <c r="R25" s="66"/>
      <c r="S25" s="47"/>
    </row>
    <row r="26" spans="2:29" x14ac:dyDescent="0.25">
      <c r="B26" s="99"/>
      <c r="C26" s="99"/>
      <c r="D26" s="99"/>
      <c r="E26" s="99"/>
      <c r="F26" s="99"/>
      <c r="G26" s="99"/>
      <c r="H26" s="99"/>
      <c r="I26" s="99"/>
      <c r="J26" s="99"/>
      <c r="K26" s="99"/>
      <c r="L26" s="99"/>
      <c r="M26" s="99"/>
      <c r="N26" s="99"/>
      <c r="O26" s="99"/>
      <c r="P26" s="47"/>
      <c r="Q26" s="47"/>
      <c r="R26" s="66"/>
      <c r="S26" s="47"/>
    </row>
    <row r="27" spans="2:29" x14ac:dyDescent="0.25">
      <c r="B27" s="143" t="s">
        <v>208</v>
      </c>
      <c r="C27" s="144"/>
      <c r="D27" s="144"/>
      <c r="E27" s="144"/>
      <c r="F27" s="144"/>
      <c r="G27" s="144"/>
      <c r="H27" s="144"/>
      <c r="I27" s="144"/>
      <c r="J27" s="144"/>
      <c r="K27" s="144"/>
      <c r="L27" s="144"/>
      <c r="M27" s="144"/>
      <c r="N27" s="144"/>
      <c r="O27" s="145"/>
    </row>
    <row r="28" spans="2:29" x14ac:dyDescent="0.25">
      <c r="B28" s="149" t="s">
        <v>493</v>
      </c>
      <c r="C28" s="149"/>
      <c r="D28" s="149" t="s">
        <v>462</v>
      </c>
      <c r="E28" s="149"/>
      <c r="F28" s="149"/>
      <c r="G28" s="149"/>
      <c r="H28" s="149"/>
      <c r="I28" s="149"/>
      <c r="J28" s="149"/>
      <c r="K28" s="149"/>
      <c r="L28" s="149"/>
      <c r="M28" s="149"/>
      <c r="N28" s="149"/>
      <c r="O28" s="149"/>
    </row>
    <row r="29" spans="2:29" x14ac:dyDescent="0.25">
      <c r="B29" s="149" t="s">
        <v>492</v>
      </c>
      <c r="C29" s="149"/>
      <c r="D29" s="149" t="s">
        <v>463</v>
      </c>
      <c r="E29" s="149"/>
      <c r="F29" s="149"/>
      <c r="G29" s="149"/>
      <c r="H29" s="149"/>
      <c r="I29" s="149"/>
      <c r="J29" s="149"/>
      <c r="K29" s="149"/>
      <c r="L29" s="149"/>
      <c r="M29" s="149"/>
      <c r="N29" s="149"/>
      <c r="O29" s="149"/>
    </row>
  </sheetData>
  <mergeCells count="77">
    <mergeCell ref="W2:W3"/>
    <mergeCell ref="X2:X3"/>
    <mergeCell ref="B1:O1"/>
    <mergeCell ref="I2:I3"/>
    <mergeCell ref="N11:O11"/>
    <mergeCell ref="B7:C7"/>
    <mergeCell ref="N6:O7"/>
    <mergeCell ref="Q2:Q3"/>
    <mergeCell ref="R2:R3"/>
    <mergeCell ref="T2:T3"/>
    <mergeCell ref="U2:U3"/>
    <mergeCell ref="V2:V3"/>
    <mergeCell ref="B6:C6"/>
    <mergeCell ref="O9:O10"/>
    <mergeCell ref="B24:O24"/>
    <mergeCell ref="B25:O25"/>
    <mergeCell ref="AA1:AC1"/>
    <mergeCell ref="AA2:AA3"/>
    <mergeCell ref="AB2:AB3"/>
    <mergeCell ref="AC2:AC3"/>
    <mergeCell ref="B4:C4"/>
    <mergeCell ref="N4:O4"/>
    <mergeCell ref="Z2:Z3"/>
    <mergeCell ref="N5:O5"/>
    <mergeCell ref="B12:C12"/>
    <mergeCell ref="Y2:Y3"/>
    <mergeCell ref="Q1:R1"/>
    <mergeCell ref="T1:Z1"/>
    <mergeCell ref="B2:C3"/>
    <mergeCell ref="B11:C11"/>
    <mergeCell ref="B27:O27"/>
    <mergeCell ref="B29:C29"/>
    <mergeCell ref="D29:O29"/>
    <mergeCell ref="D28:O28"/>
    <mergeCell ref="B28:C28"/>
    <mergeCell ref="B13:C14"/>
    <mergeCell ref="D13:D14"/>
    <mergeCell ref="G13:G14"/>
    <mergeCell ref="H13:H14"/>
    <mergeCell ref="O13:O14"/>
    <mergeCell ref="E13:E14"/>
    <mergeCell ref="F13:F14"/>
    <mergeCell ref="N12:O12"/>
    <mergeCell ref="J2:K2"/>
    <mergeCell ref="B9:C10"/>
    <mergeCell ref="B5:C5"/>
    <mergeCell ref="D2:E2"/>
    <mergeCell ref="F2:F3"/>
    <mergeCell ref="G2:G3"/>
    <mergeCell ref="H2:H3"/>
    <mergeCell ref="B8:O8"/>
    <mergeCell ref="L2:L3"/>
    <mergeCell ref="M2:M3"/>
    <mergeCell ref="N2:O3"/>
    <mergeCell ref="N15:O16"/>
    <mergeCell ref="B17:C17"/>
    <mergeCell ref="N17:O17"/>
    <mergeCell ref="B15:C16"/>
    <mergeCell ref="D15:D16"/>
    <mergeCell ref="F15:F16"/>
    <mergeCell ref="E15:E16"/>
    <mergeCell ref="N18:O19"/>
    <mergeCell ref="B20:C23"/>
    <mergeCell ref="D20:D21"/>
    <mergeCell ref="G20:G21"/>
    <mergeCell ref="N20:O23"/>
    <mergeCell ref="D22:D23"/>
    <mergeCell ref="G22:G23"/>
    <mergeCell ref="B18:C19"/>
    <mergeCell ref="D18:D19"/>
    <mergeCell ref="F18:F19"/>
    <mergeCell ref="G18:G19"/>
    <mergeCell ref="E20:E21"/>
    <mergeCell ref="E22:E23"/>
    <mergeCell ref="E18:E19"/>
    <mergeCell ref="F20:F21"/>
    <mergeCell ref="F22:F23"/>
  </mergeCells>
  <pageMargins left="0" right="0" top="0.15748031496062992" bottom="0.15748031496062992" header="0.31496062992125984" footer="0.31496062992125984"/>
  <pageSetup paperSize="9" scale="81" fitToHeight="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24"/>
  <sheetViews>
    <sheetView workbookViewId="0">
      <pane xSplit="1" ySplit="3" topLeftCell="B4" activePane="bottomRight" state="frozen"/>
      <selection pane="topRight" activeCell="B1" sqref="B1"/>
      <selection pane="bottomLeft" activeCell="A5" sqref="A5"/>
      <selection pane="bottomRight"/>
    </sheetView>
  </sheetViews>
  <sheetFormatPr defaultColWidth="9.140625" defaultRowHeight="12.75" x14ac:dyDescent="0.25"/>
  <cols>
    <col min="1" max="1" width="3.28515625" style="23" customWidth="1"/>
    <col min="2" max="2" width="12" style="23" customWidth="1"/>
    <col min="3" max="3" width="9.28515625" style="23" customWidth="1"/>
    <col min="4" max="4" width="18.7109375" style="33" customWidth="1"/>
    <col min="5" max="5" width="16.5703125" style="33" customWidth="1"/>
    <col min="6" max="6" width="7.85546875" style="23" customWidth="1"/>
    <col min="7" max="7" width="15.5703125" style="33" customWidth="1"/>
    <col min="8" max="8" width="9.85546875" style="33" customWidth="1"/>
    <col min="9" max="9" width="11.28515625" style="33" customWidth="1"/>
    <col min="10" max="10" width="12" style="33" customWidth="1"/>
    <col min="11" max="11" width="10.28515625" style="33" customWidth="1"/>
    <col min="12" max="12" width="8.5703125" style="33" customWidth="1"/>
    <col min="13" max="13" width="8.7109375" style="33" customWidth="1"/>
    <col min="14" max="14" width="6.5703125" style="23" customWidth="1"/>
    <col min="15" max="15" width="6" style="23" customWidth="1"/>
    <col min="16" max="16" width="1.5703125" style="23" customWidth="1"/>
    <col min="17" max="18" width="7.85546875" style="23" customWidth="1"/>
    <col min="19" max="19" width="1" style="23" customWidth="1"/>
    <col min="20" max="20" width="9.140625" style="23"/>
    <col min="21" max="21" width="8.28515625" style="23" customWidth="1"/>
    <col min="22" max="22" width="8.42578125" style="23" customWidth="1"/>
    <col min="23" max="16384" width="9.140625" style="23"/>
  </cols>
  <sheetData>
    <row r="1" spans="2:29" ht="15.75" x14ac:dyDescent="0.25">
      <c r="B1" s="176" t="s">
        <v>218</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31">
        <f>Q4*M4</f>
        <v>0</v>
      </c>
      <c r="S4" s="28"/>
      <c r="T4" s="7">
        <v>0</v>
      </c>
      <c r="U4" s="3"/>
      <c r="V4" s="3"/>
      <c r="W4" s="3"/>
      <c r="X4" s="3"/>
      <c r="Y4" s="3"/>
      <c r="Z4" s="25">
        <f>SUM(T4:Y4)</f>
        <v>0</v>
      </c>
      <c r="AA4" s="8">
        <f>Z4*L4</f>
        <v>0</v>
      </c>
      <c r="AB4" s="8">
        <v>0</v>
      </c>
      <c r="AC4" s="8">
        <f>AA4+AB4</f>
        <v>0</v>
      </c>
    </row>
    <row r="5" spans="2:29" x14ac:dyDescent="0.25">
      <c r="B5" s="226" t="s">
        <v>79</v>
      </c>
      <c r="C5" s="227"/>
      <c r="D5" s="14" t="s">
        <v>12</v>
      </c>
      <c r="E5" s="14" t="s">
        <v>12</v>
      </c>
      <c r="F5" s="14">
        <v>1</v>
      </c>
      <c r="G5" s="14" t="s">
        <v>51</v>
      </c>
      <c r="H5" s="14"/>
      <c r="I5" s="14"/>
      <c r="J5" s="14"/>
      <c r="K5" s="14"/>
      <c r="L5" s="6">
        <v>1</v>
      </c>
      <c r="M5" s="10">
        <f t="shared" ref="M5:M7" si="0">AC5</f>
        <v>20</v>
      </c>
      <c r="N5" s="222" t="s">
        <v>13</v>
      </c>
      <c r="O5" s="223"/>
      <c r="Q5" s="18"/>
      <c r="R5" s="31">
        <f>Q5*M5</f>
        <v>0</v>
      </c>
      <c r="T5" s="12">
        <v>20</v>
      </c>
      <c r="U5" s="12"/>
      <c r="V5" s="12"/>
      <c r="W5" s="12"/>
      <c r="X5" s="12"/>
      <c r="Y5" s="12"/>
      <c r="Z5" s="25">
        <f t="shared" ref="Z5:Z7" si="1">SUM(T5:Y5)</f>
        <v>20</v>
      </c>
      <c r="AA5" s="8">
        <f t="shared" ref="AA5" si="2">Z5*L5</f>
        <v>20</v>
      </c>
      <c r="AB5" s="8">
        <v>0</v>
      </c>
      <c r="AC5" s="8">
        <f t="shared" ref="AC5" si="3">AA5+AB5</f>
        <v>20</v>
      </c>
    </row>
    <row r="6" spans="2:29" x14ac:dyDescent="0.25">
      <c r="B6" s="156" t="s">
        <v>475</v>
      </c>
      <c r="C6" s="157"/>
      <c r="D6" s="14" t="s">
        <v>50</v>
      </c>
      <c r="E6" s="14" t="s">
        <v>50</v>
      </c>
      <c r="F6" s="32">
        <v>1</v>
      </c>
      <c r="G6" s="14" t="s">
        <v>14</v>
      </c>
      <c r="H6" s="14" t="s">
        <v>36</v>
      </c>
      <c r="I6" s="14"/>
      <c r="J6" s="14" t="s">
        <v>220</v>
      </c>
      <c r="K6" s="32" t="s">
        <v>182</v>
      </c>
      <c r="L6" s="16">
        <v>1</v>
      </c>
      <c r="M6" s="10">
        <f t="shared" si="0"/>
        <v>180</v>
      </c>
      <c r="N6" s="274" t="s">
        <v>21</v>
      </c>
      <c r="O6" s="275"/>
      <c r="Q6" s="22"/>
      <c r="R6" s="31">
        <f t="shared" ref="R6:R7" si="4">Q6*M6</f>
        <v>0</v>
      </c>
      <c r="T6" s="12">
        <v>50</v>
      </c>
      <c r="U6" s="12">
        <v>10</v>
      </c>
      <c r="V6" s="12"/>
      <c r="W6" s="12"/>
      <c r="X6" s="12">
        <v>20</v>
      </c>
      <c r="Y6" s="12">
        <v>100</v>
      </c>
      <c r="Z6" s="25">
        <f t="shared" si="1"/>
        <v>180</v>
      </c>
      <c r="AA6" s="8">
        <f t="shared" ref="AA6:AA7" si="5">Z6*L6</f>
        <v>180</v>
      </c>
      <c r="AB6" s="8">
        <v>0</v>
      </c>
      <c r="AC6" s="8">
        <f t="shared" ref="AC6:AC7" si="6">AA6+AB6</f>
        <v>180</v>
      </c>
    </row>
    <row r="7" spans="2:29" x14ac:dyDescent="0.25">
      <c r="B7" s="156" t="s">
        <v>219</v>
      </c>
      <c r="C7" s="157"/>
      <c r="D7" s="14" t="s">
        <v>50</v>
      </c>
      <c r="E7" s="14" t="s">
        <v>50</v>
      </c>
      <c r="F7" s="14">
        <v>1</v>
      </c>
      <c r="G7" s="14" t="s">
        <v>14</v>
      </c>
      <c r="H7" s="14" t="s">
        <v>36</v>
      </c>
      <c r="I7" s="14"/>
      <c r="J7" s="14" t="s">
        <v>220</v>
      </c>
      <c r="K7" s="18" t="s">
        <v>62</v>
      </c>
      <c r="L7" s="16">
        <v>1</v>
      </c>
      <c r="M7" s="10">
        <f t="shared" si="0"/>
        <v>85</v>
      </c>
      <c r="N7" s="274" t="s">
        <v>21</v>
      </c>
      <c r="O7" s="275"/>
      <c r="Q7" s="22"/>
      <c r="R7" s="31">
        <f t="shared" si="4"/>
        <v>0</v>
      </c>
      <c r="T7" s="12">
        <v>50</v>
      </c>
      <c r="U7" s="12">
        <v>10</v>
      </c>
      <c r="V7" s="12"/>
      <c r="W7" s="12"/>
      <c r="X7" s="12">
        <v>20</v>
      </c>
      <c r="Y7" s="12">
        <v>5</v>
      </c>
      <c r="Z7" s="25">
        <f t="shared" si="1"/>
        <v>85</v>
      </c>
      <c r="AA7" s="8">
        <f t="shared" si="5"/>
        <v>85</v>
      </c>
      <c r="AB7" s="8">
        <v>0</v>
      </c>
      <c r="AC7" s="8">
        <f t="shared" si="6"/>
        <v>85</v>
      </c>
    </row>
    <row r="8" spans="2:29" x14ac:dyDescent="0.25">
      <c r="B8" s="233" t="s">
        <v>82</v>
      </c>
      <c r="C8" s="234"/>
      <c r="D8" s="234"/>
      <c r="E8" s="234"/>
      <c r="F8" s="234"/>
      <c r="G8" s="234"/>
      <c r="H8" s="234"/>
      <c r="I8" s="234"/>
      <c r="J8" s="234"/>
      <c r="K8" s="234"/>
      <c r="L8" s="234"/>
      <c r="M8" s="234"/>
      <c r="N8" s="234"/>
      <c r="O8" s="235"/>
      <c r="Q8" s="22"/>
      <c r="R8" s="22"/>
      <c r="T8" s="72"/>
      <c r="U8" s="72"/>
      <c r="V8" s="72"/>
      <c r="W8" s="72"/>
      <c r="X8" s="72"/>
      <c r="Y8" s="72"/>
      <c r="Z8" s="72"/>
      <c r="AA8" s="71"/>
      <c r="AB8" s="71"/>
      <c r="AC8" s="71"/>
    </row>
    <row r="9" spans="2:29" x14ac:dyDescent="0.25">
      <c r="B9" s="139" t="s">
        <v>223</v>
      </c>
      <c r="C9" s="141"/>
      <c r="D9" s="18" t="s">
        <v>28</v>
      </c>
      <c r="E9" s="18" t="s">
        <v>28</v>
      </c>
      <c r="F9" s="18">
        <v>1</v>
      </c>
      <c r="G9" s="18" t="s">
        <v>14</v>
      </c>
      <c r="H9" s="18" t="s">
        <v>15</v>
      </c>
      <c r="I9" s="18"/>
      <c r="J9" s="42" t="s">
        <v>29</v>
      </c>
      <c r="K9" s="18"/>
      <c r="L9" s="18">
        <v>4</v>
      </c>
      <c r="M9" s="10">
        <f t="shared" ref="M9:M13" si="7">AC9</f>
        <v>92</v>
      </c>
      <c r="N9" s="274" t="s">
        <v>16</v>
      </c>
      <c r="O9" s="275"/>
      <c r="Q9" s="22"/>
      <c r="R9" s="31">
        <f t="shared" ref="R9:R14" si="8">Q9*M9</f>
        <v>0</v>
      </c>
      <c r="T9" s="69">
        <v>10</v>
      </c>
      <c r="U9" s="69">
        <v>5</v>
      </c>
      <c r="V9" s="69">
        <v>5</v>
      </c>
      <c r="W9" s="69"/>
      <c r="X9" s="69">
        <v>3</v>
      </c>
      <c r="Y9" s="69"/>
      <c r="Z9" s="25">
        <f t="shared" ref="Z9:Z14" si="9">SUM(T9:Y9)</f>
        <v>23</v>
      </c>
      <c r="AA9" s="8">
        <f t="shared" ref="AA9:AA14" si="10">Z9*L9</f>
        <v>92</v>
      </c>
      <c r="AB9" s="8">
        <v>0</v>
      </c>
      <c r="AC9" s="8">
        <f t="shared" ref="AC9:AC14" si="11">AA9+AB9</f>
        <v>92</v>
      </c>
    </row>
    <row r="10" spans="2:29" ht="12.75" customHeight="1" x14ac:dyDescent="0.25">
      <c r="B10" s="212" t="s">
        <v>226</v>
      </c>
      <c r="C10" s="213"/>
      <c r="D10" s="18" t="s">
        <v>28</v>
      </c>
      <c r="E10" s="18" t="s">
        <v>28</v>
      </c>
      <c r="F10" s="18">
        <v>1</v>
      </c>
      <c r="G10" s="18" t="s">
        <v>14</v>
      </c>
      <c r="H10" s="18" t="s">
        <v>15</v>
      </c>
      <c r="I10" s="18"/>
      <c r="J10" s="42" t="s">
        <v>29</v>
      </c>
      <c r="K10" s="22"/>
      <c r="L10" s="18">
        <v>4</v>
      </c>
      <c r="M10" s="10">
        <f>AC10</f>
        <v>92</v>
      </c>
      <c r="N10" s="283" t="s">
        <v>16</v>
      </c>
      <c r="O10" s="284"/>
      <c r="Q10" s="22"/>
      <c r="R10" s="31">
        <f>Q10*M10</f>
        <v>0</v>
      </c>
      <c r="T10" s="13">
        <v>10</v>
      </c>
      <c r="U10" s="13">
        <v>5</v>
      </c>
      <c r="V10" s="13">
        <v>5</v>
      </c>
      <c r="W10" s="13"/>
      <c r="X10" s="13">
        <v>3</v>
      </c>
      <c r="Y10" s="13"/>
      <c r="Z10" s="25">
        <f>SUM(T10:Y10)</f>
        <v>23</v>
      </c>
      <c r="AA10" s="8">
        <f>Z10*L10</f>
        <v>92</v>
      </c>
      <c r="AB10" s="8">
        <v>0</v>
      </c>
      <c r="AC10" s="8">
        <f>AA10+AB10</f>
        <v>92</v>
      </c>
    </row>
    <row r="11" spans="2:29" ht="12.75" customHeight="1" x14ac:dyDescent="0.25">
      <c r="B11" s="229"/>
      <c r="C11" s="230"/>
      <c r="D11" s="34" t="s">
        <v>22</v>
      </c>
      <c r="E11" s="34" t="s">
        <v>22</v>
      </c>
      <c r="F11" s="18">
        <v>1</v>
      </c>
      <c r="G11" s="18" t="s">
        <v>14</v>
      </c>
      <c r="H11" s="34" t="s">
        <v>15</v>
      </c>
      <c r="I11" s="18"/>
      <c r="J11" s="42" t="s">
        <v>224</v>
      </c>
      <c r="K11" s="22"/>
      <c r="L11" s="18">
        <v>4</v>
      </c>
      <c r="M11" s="10">
        <f>AC11</f>
        <v>92</v>
      </c>
      <c r="N11" s="285"/>
      <c r="O11" s="286"/>
      <c r="Q11" s="22"/>
      <c r="R11" s="31">
        <f>Q11*M11</f>
        <v>0</v>
      </c>
      <c r="T11" s="13">
        <v>10</v>
      </c>
      <c r="U11" s="13">
        <v>5</v>
      </c>
      <c r="V11" s="13">
        <v>5</v>
      </c>
      <c r="W11" s="13"/>
      <c r="X11" s="13">
        <v>3</v>
      </c>
      <c r="Y11" s="13"/>
      <c r="Z11" s="25">
        <f t="shared" ref="Z11" si="12">SUM(T11:Y11)</f>
        <v>23</v>
      </c>
      <c r="AA11" s="8">
        <f t="shared" ref="AA11" si="13">Z11*L11</f>
        <v>92</v>
      </c>
      <c r="AB11" s="8">
        <v>0</v>
      </c>
      <c r="AC11" s="8">
        <f>AA11+AB11</f>
        <v>92</v>
      </c>
    </row>
    <row r="12" spans="2:29" x14ac:dyDescent="0.25">
      <c r="B12" s="212" t="s">
        <v>228</v>
      </c>
      <c r="C12" s="213"/>
      <c r="D12" s="18" t="s">
        <v>22</v>
      </c>
      <c r="E12" s="18" t="s">
        <v>22</v>
      </c>
      <c r="F12" s="18">
        <v>1</v>
      </c>
      <c r="G12" s="18" t="s">
        <v>14</v>
      </c>
      <c r="H12" s="18" t="s">
        <v>15</v>
      </c>
      <c r="I12" s="52"/>
      <c r="J12" s="40" t="s">
        <v>23</v>
      </c>
      <c r="K12" s="22"/>
      <c r="L12" s="18">
        <v>4</v>
      </c>
      <c r="M12" s="10">
        <f>AC12</f>
        <v>92</v>
      </c>
      <c r="N12" s="283" t="s">
        <v>42</v>
      </c>
      <c r="O12" s="284"/>
      <c r="Q12" s="22"/>
      <c r="R12" s="31">
        <f>Q12*M12</f>
        <v>0</v>
      </c>
      <c r="T12" s="69">
        <v>10</v>
      </c>
      <c r="U12" s="69">
        <v>5</v>
      </c>
      <c r="V12" s="69">
        <v>5</v>
      </c>
      <c r="W12" s="69"/>
      <c r="X12" s="69">
        <v>3</v>
      </c>
      <c r="Y12" s="69"/>
      <c r="Z12" s="25">
        <f>SUM(T12:Y12)</f>
        <v>23</v>
      </c>
      <c r="AA12" s="8">
        <f>Z12*L12</f>
        <v>92</v>
      </c>
      <c r="AB12" s="8">
        <v>0</v>
      </c>
      <c r="AC12" s="8">
        <f>AA12+AB12</f>
        <v>92</v>
      </c>
    </row>
    <row r="13" spans="2:29" x14ac:dyDescent="0.25">
      <c r="B13" s="212" t="s">
        <v>227</v>
      </c>
      <c r="C13" s="213"/>
      <c r="D13" s="18" t="s">
        <v>22</v>
      </c>
      <c r="E13" s="18" t="s">
        <v>22</v>
      </c>
      <c r="F13" s="18">
        <v>1</v>
      </c>
      <c r="G13" s="18" t="s">
        <v>14</v>
      </c>
      <c r="H13" s="18" t="s">
        <v>15</v>
      </c>
      <c r="I13" s="34"/>
      <c r="J13" s="40" t="s">
        <v>37</v>
      </c>
      <c r="K13" s="22"/>
      <c r="L13" s="18">
        <v>4</v>
      </c>
      <c r="M13" s="10">
        <f t="shared" si="7"/>
        <v>92</v>
      </c>
      <c r="N13" s="285"/>
      <c r="O13" s="286"/>
      <c r="Q13" s="22"/>
      <c r="R13" s="31">
        <f t="shared" si="8"/>
        <v>0</v>
      </c>
      <c r="T13" s="69">
        <v>10</v>
      </c>
      <c r="U13" s="69">
        <v>5</v>
      </c>
      <c r="V13" s="69">
        <v>5</v>
      </c>
      <c r="W13" s="69"/>
      <c r="X13" s="69">
        <v>3</v>
      </c>
      <c r="Y13" s="69"/>
      <c r="Z13" s="25">
        <f t="shared" si="9"/>
        <v>23</v>
      </c>
      <c r="AA13" s="8">
        <f t="shared" si="10"/>
        <v>92</v>
      </c>
      <c r="AB13" s="8">
        <v>0</v>
      </c>
      <c r="AC13" s="8">
        <f t="shared" si="11"/>
        <v>92</v>
      </c>
    </row>
    <row r="14" spans="2:29" ht="13.5" thickBot="1" x14ac:dyDescent="0.3">
      <c r="B14" s="149" t="s">
        <v>225</v>
      </c>
      <c r="C14" s="149"/>
      <c r="D14" s="18" t="s">
        <v>30</v>
      </c>
      <c r="E14" s="18" t="s">
        <v>30</v>
      </c>
      <c r="F14" s="18">
        <v>1</v>
      </c>
      <c r="G14" s="18" t="s">
        <v>14</v>
      </c>
      <c r="H14" s="18" t="s">
        <v>15</v>
      </c>
      <c r="I14" s="18" t="s">
        <v>31</v>
      </c>
      <c r="J14" s="18"/>
      <c r="K14" s="18"/>
      <c r="L14" s="18">
        <v>4</v>
      </c>
      <c r="M14" s="10">
        <f t="shared" ref="M14" si="14">AC14</f>
        <v>92</v>
      </c>
      <c r="N14" s="274" t="s">
        <v>27</v>
      </c>
      <c r="O14" s="275"/>
      <c r="Q14" s="22"/>
      <c r="R14" s="31">
        <f t="shared" si="8"/>
        <v>0</v>
      </c>
      <c r="T14" s="69">
        <v>10</v>
      </c>
      <c r="U14" s="69">
        <v>5</v>
      </c>
      <c r="V14" s="69">
        <v>5</v>
      </c>
      <c r="W14" s="69">
        <v>3</v>
      </c>
      <c r="X14" s="69"/>
      <c r="Y14" s="69"/>
      <c r="Z14" s="25">
        <f t="shared" si="9"/>
        <v>23</v>
      </c>
      <c r="AA14" s="8">
        <f t="shared" si="10"/>
        <v>92</v>
      </c>
      <c r="AB14" s="8">
        <v>0</v>
      </c>
      <c r="AC14" s="8">
        <f t="shared" si="11"/>
        <v>92</v>
      </c>
    </row>
    <row r="15" spans="2:29" ht="13.5" thickBot="1" x14ac:dyDescent="0.3">
      <c r="B15" s="233" t="s">
        <v>116</v>
      </c>
      <c r="C15" s="234"/>
      <c r="D15" s="234"/>
      <c r="E15" s="234"/>
      <c r="F15" s="234"/>
      <c r="G15" s="234"/>
      <c r="H15" s="234"/>
      <c r="I15" s="234"/>
      <c r="J15" s="234"/>
      <c r="K15" s="234"/>
      <c r="L15" s="234"/>
      <c r="M15" s="234"/>
      <c r="N15" s="234"/>
      <c r="O15" s="235"/>
      <c r="Q15" s="65">
        <f>SUM(Q4:Q14)</f>
        <v>1</v>
      </c>
      <c r="R15" s="68">
        <f>SUM(R4:R14)</f>
        <v>0</v>
      </c>
      <c r="T15" s="46"/>
      <c r="U15" s="46"/>
      <c r="V15" s="46"/>
      <c r="W15" s="46"/>
      <c r="X15" s="46"/>
      <c r="Y15" s="46"/>
      <c r="Z15" s="46"/>
    </row>
    <row r="16" spans="2:29" x14ac:dyDescent="0.25">
      <c r="B16" s="139" t="s">
        <v>501</v>
      </c>
      <c r="C16" s="140"/>
      <c r="D16" s="140"/>
      <c r="E16" s="140"/>
      <c r="F16" s="140"/>
      <c r="G16" s="140"/>
      <c r="H16" s="140"/>
      <c r="I16" s="140"/>
      <c r="J16" s="140"/>
      <c r="K16" s="140"/>
      <c r="L16" s="140"/>
      <c r="M16" s="140"/>
      <c r="N16" s="140"/>
      <c r="O16" s="141"/>
      <c r="Q16" s="47"/>
      <c r="R16" s="66"/>
      <c r="T16" s="46"/>
      <c r="U16" s="46"/>
      <c r="V16" s="46"/>
      <c r="W16" s="46"/>
      <c r="X16" s="46"/>
      <c r="Y16" s="46"/>
      <c r="Z16" s="46"/>
    </row>
    <row r="17" spans="2:26" x14ac:dyDescent="0.25">
      <c r="B17" s="26"/>
      <c r="C17" s="26"/>
      <c r="F17" s="27"/>
      <c r="H17" s="49"/>
      <c r="M17" s="46"/>
      <c r="N17" s="58"/>
      <c r="O17" s="58"/>
      <c r="Q17" s="47"/>
      <c r="R17" s="66"/>
      <c r="T17" s="46"/>
      <c r="U17" s="46"/>
      <c r="V17" s="46"/>
      <c r="W17" s="46"/>
      <c r="X17" s="46"/>
      <c r="Y17" s="46"/>
      <c r="Z17" s="46"/>
    </row>
    <row r="18" spans="2:26" ht="12.75" customHeight="1" x14ac:dyDescent="0.25">
      <c r="B18" s="143" t="s">
        <v>221</v>
      </c>
      <c r="C18" s="144"/>
      <c r="D18" s="144"/>
      <c r="E18" s="144"/>
      <c r="F18" s="144"/>
      <c r="G18" s="144"/>
      <c r="H18" s="144"/>
      <c r="I18" s="144"/>
      <c r="J18" s="144"/>
      <c r="K18" s="144"/>
      <c r="L18" s="144"/>
      <c r="M18" s="144"/>
      <c r="N18" s="144"/>
      <c r="O18" s="145"/>
      <c r="Q18" s="47"/>
      <c r="R18" s="66"/>
      <c r="T18" s="46"/>
      <c r="U18" s="46"/>
      <c r="V18" s="46"/>
      <c r="W18" s="46"/>
      <c r="X18" s="46"/>
      <c r="Y18" s="46"/>
      <c r="Z18" s="46"/>
    </row>
    <row r="19" spans="2:26" x14ac:dyDescent="0.25">
      <c r="B19" s="139" t="s">
        <v>220</v>
      </c>
      <c r="C19" s="141"/>
      <c r="D19" s="139" t="s">
        <v>222</v>
      </c>
      <c r="E19" s="140"/>
      <c r="F19" s="140"/>
      <c r="G19" s="140"/>
      <c r="H19" s="140"/>
      <c r="I19" s="140"/>
      <c r="J19" s="140"/>
      <c r="K19" s="140"/>
      <c r="L19" s="140"/>
      <c r="M19" s="140"/>
      <c r="N19" s="140"/>
      <c r="O19" s="141"/>
      <c r="Q19" s="47"/>
      <c r="R19" s="66"/>
      <c r="T19" s="46"/>
      <c r="U19" s="46"/>
      <c r="V19" s="46"/>
      <c r="W19" s="46"/>
      <c r="X19" s="46"/>
      <c r="Y19" s="46"/>
      <c r="Z19" s="46"/>
    </row>
    <row r="20" spans="2:26" x14ac:dyDescent="0.25">
      <c r="B20" s="26"/>
      <c r="C20" s="26"/>
      <c r="F20" s="27"/>
      <c r="H20" s="49"/>
      <c r="M20" s="46"/>
      <c r="N20" s="58"/>
      <c r="O20" s="58"/>
      <c r="Q20" s="47"/>
      <c r="R20" s="66"/>
      <c r="T20" s="46"/>
      <c r="U20" s="46"/>
      <c r="V20" s="46"/>
      <c r="W20" s="46"/>
      <c r="X20" s="46"/>
      <c r="Y20" s="46"/>
      <c r="Z20" s="46"/>
    </row>
    <row r="21" spans="2:26" ht="13.15" customHeight="1" x14ac:dyDescent="0.25">
      <c r="B21" s="143" t="s">
        <v>494</v>
      </c>
      <c r="C21" s="144"/>
      <c r="D21" s="144"/>
      <c r="E21" s="144"/>
      <c r="F21" s="144"/>
      <c r="G21" s="144"/>
      <c r="H21" s="144"/>
      <c r="I21" s="144"/>
      <c r="J21" s="144"/>
      <c r="K21" s="144"/>
      <c r="L21" s="144"/>
      <c r="M21" s="144"/>
      <c r="N21" s="144"/>
      <c r="O21" s="145"/>
    </row>
    <row r="22" spans="2:26" ht="26.25" customHeight="1" x14ac:dyDescent="0.25">
      <c r="B22" s="146" t="s">
        <v>160</v>
      </c>
      <c r="C22" s="147"/>
      <c r="D22" s="148"/>
      <c r="E22" s="146" t="s">
        <v>161</v>
      </c>
      <c r="F22" s="147"/>
      <c r="G22" s="147"/>
      <c r="H22" s="147"/>
      <c r="I22" s="147"/>
      <c r="J22" s="147"/>
      <c r="K22" s="147"/>
      <c r="L22" s="148"/>
      <c r="M22" s="124" t="s">
        <v>156</v>
      </c>
      <c r="N22" s="155" t="s">
        <v>162</v>
      </c>
      <c r="O22" s="155"/>
    </row>
    <row r="23" spans="2:26" x14ac:dyDescent="0.25">
      <c r="B23" s="139" t="s">
        <v>476</v>
      </c>
      <c r="C23" s="140"/>
      <c r="D23" s="141"/>
      <c r="E23" s="149" t="s">
        <v>478</v>
      </c>
      <c r="F23" s="149"/>
      <c r="G23" s="149"/>
      <c r="H23" s="149"/>
      <c r="I23" s="149"/>
      <c r="J23" s="149"/>
      <c r="K23" s="149"/>
      <c r="L23" s="149"/>
      <c r="M23" s="18" t="s">
        <v>434</v>
      </c>
      <c r="N23" s="153">
        <v>2</v>
      </c>
      <c r="O23" s="153"/>
    </row>
    <row r="24" spans="2:26" x14ac:dyDescent="0.25">
      <c r="B24" s="139" t="s">
        <v>477</v>
      </c>
      <c r="C24" s="140"/>
      <c r="D24" s="141"/>
      <c r="E24" s="142" t="s">
        <v>479</v>
      </c>
      <c r="F24" s="142"/>
      <c r="G24" s="142"/>
      <c r="H24" s="142"/>
      <c r="I24" s="142"/>
      <c r="J24" s="142"/>
      <c r="K24" s="142"/>
      <c r="L24" s="142"/>
      <c r="M24" s="18" t="s">
        <v>480</v>
      </c>
      <c r="N24" s="153">
        <v>2</v>
      </c>
      <c r="O24" s="153"/>
    </row>
  </sheetData>
  <mergeCells count="59">
    <mergeCell ref="B24:D24"/>
    <mergeCell ref="E24:L24"/>
    <mergeCell ref="N24:O24"/>
    <mergeCell ref="E23:L23"/>
    <mergeCell ref="N23:O23"/>
    <mergeCell ref="B22:D22"/>
    <mergeCell ref="B23:D23"/>
    <mergeCell ref="D19:O19"/>
    <mergeCell ref="B7:C7"/>
    <mergeCell ref="B21:O21"/>
    <mergeCell ref="E22:L22"/>
    <mergeCell ref="N22:O22"/>
    <mergeCell ref="N10:O11"/>
    <mergeCell ref="N12:O13"/>
    <mergeCell ref="N14:O14"/>
    <mergeCell ref="B18:O18"/>
    <mergeCell ref="B15:O15"/>
    <mergeCell ref="B16:O16"/>
    <mergeCell ref="N9:O9"/>
    <mergeCell ref="B19:C19"/>
    <mergeCell ref="B9:C9"/>
    <mergeCell ref="Z2:Z3"/>
    <mergeCell ref="X2:X3"/>
    <mergeCell ref="W2:W3"/>
    <mergeCell ref="V2:V3"/>
    <mergeCell ref="J2:K2"/>
    <mergeCell ref="Y2:Y3"/>
    <mergeCell ref="N2:O3"/>
    <mergeCell ref="T2:T3"/>
    <mergeCell ref="U2:U3"/>
    <mergeCell ref="Q1:R1"/>
    <mergeCell ref="Q2:Q3"/>
    <mergeCell ref="R2:R3"/>
    <mergeCell ref="B10:C11"/>
    <mergeCell ref="B14:C14"/>
    <mergeCell ref="B13:C13"/>
    <mergeCell ref="B12:C12"/>
    <mergeCell ref="B8:O8"/>
    <mergeCell ref="B6:C6"/>
    <mergeCell ref="N6:O6"/>
    <mergeCell ref="B5:C5"/>
    <mergeCell ref="N5:O5"/>
    <mergeCell ref="N7:O7"/>
    <mergeCell ref="AA1:AC1"/>
    <mergeCell ref="AA2:AA3"/>
    <mergeCell ref="AB2:AB3"/>
    <mergeCell ref="AC2:AC3"/>
    <mergeCell ref="B4:C4"/>
    <mergeCell ref="N4:O4"/>
    <mergeCell ref="B1:O1"/>
    <mergeCell ref="D2:E2"/>
    <mergeCell ref="F2:F3"/>
    <mergeCell ref="G2:G3"/>
    <mergeCell ref="H2:H3"/>
    <mergeCell ref="I2:I3"/>
    <mergeCell ref="T1:Z1"/>
    <mergeCell ref="B2:C3"/>
    <mergeCell ref="L2:L3"/>
    <mergeCell ref="M2:M3"/>
  </mergeCells>
  <pageMargins left="0" right="0" top="0" bottom="0"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0"/>
  <sheetViews>
    <sheetView workbookViewId="0"/>
  </sheetViews>
  <sheetFormatPr defaultColWidth="9.140625" defaultRowHeight="12.75" x14ac:dyDescent="0.25"/>
  <cols>
    <col min="1" max="1" width="2.85546875" style="23" customWidth="1"/>
    <col min="2" max="2" width="13.140625" style="23" customWidth="1"/>
    <col min="3" max="3" width="8.140625" style="23" customWidth="1"/>
    <col min="4" max="4" width="19.140625" style="27" customWidth="1"/>
    <col min="5" max="5" width="17.85546875" style="27" customWidth="1"/>
    <col min="6" max="6" width="8.5703125" style="27" customWidth="1"/>
    <col min="7" max="7" width="16" style="23" customWidth="1"/>
    <col min="8" max="8" width="10.85546875" style="23" customWidth="1"/>
    <col min="9" max="9" width="12.7109375" style="23" customWidth="1"/>
    <col min="10" max="10" width="14" style="23" customWidth="1"/>
    <col min="11" max="11" width="9.7109375" style="23" customWidth="1"/>
    <col min="12" max="13" width="8.140625" style="23" customWidth="1"/>
    <col min="14" max="15" width="6.7109375" style="23" customWidth="1"/>
    <col min="16" max="16" width="1.140625" style="23" customWidth="1"/>
    <col min="17" max="18" width="8.140625" style="23" customWidth="1"/>
    <col min="19" max="19" width="1.42578125" style="23" customWidth="1"/>
    <col min="20" max="20" width="6.42578125" style="23" customWidth="1"/>
    <col min="21" max="21" width="7.5703125" style="23" customWidth="1"/>
    <col min="22" max="22" width="7.42578125" style="23" bestFit="1" customWidth="1"/>
    <col min="23" max="23" width="8.5703125" style="23" customWidth="1"/>
    <col min="24" max="24" width="7.85546875" style="23" bestFit="1" customWidth="1"/>
    <col min="25" max="25" width="7.85546875" style="23" customWidth="1"/>
    <col min="26" max="26" width="7.42578125" style="23" customWidth="1"/>
    <col min="27" max="16384" width="9.140625" style="23"/>
  </cols>
  <sheetData>
    <row r="1" spans="2:29" ht="15.75" x14ac:dyDescent="0.25">
      <c r="B1" s="176" t="s">
        <v>229</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ht="12.75" customHeight="1"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ht="13.5" customHeight="1" x14ac:dyDescent="0.25">
      <c r="B4" s="156" t="s">
        <v>73</v>
      </c>
      <c r="C4" s="157"/>
      <c r="D4" s="14" t="s">
        <v>12</v>
      </c>
      <c r="E4" s="14" t="s">
        <v>12</v>
      </c>
      <c r="F4" s="14">
        <v>1</v>
      </c>
      <c r="G4" s="14" t="s">
        <v>51</v>
      </c>
      <c r="H4" s="14"/>
      <c r="I4" s="14"/>
      <c r="J4" s="14"/>
      <c r="K4" s="14"/>
      <c r="L4" s="6">
        <v>1</v>
      </c>
      <c r="M4" s="10">
        <f>AC4</f>
        <v>0</v>
      </c>
      <c r="N4" s="222">
        <v>1</v>
      </c>
      <c r="O4" s="223"/>
      <c r="Q4" s="18">
        <v>1</v>
      </c>
      <c r="R4" s="31">
        <f>Q4*M4</f>
        <v>0</v>
      </c>
      <c r="S4" s="28"/>
      <c r="T4" s="7">
        <v>0</v>
      </c>
      <c r="U4" s="3"/>
      <c r="V4" s="3"/>
      <c r="W4" s="3"/>
      <c r="X4" s="3"/>
      <c r="Y4" s="3"/>
      <c r="Z4" s="25">
        <f>SUM(T4:Y4)</f>
        <v>0</v>
      </c>
      <c r="AA4" s="8">
        <f>Z4*L4</f>
        <v>0</v>
      </c>
      <c r="AB4" s="8">
        <v>0</v>
      </c>
      <c r="AC4" s="8">
        <f>AA4+AB4</f>
        <v>0</v>
      </c>
    </row>
    <row r="5" spans="2:29" x14ac:dyDescent="0.25">
      <c r="B5" s="156" t="s">
        <v>79</v>
      </c>
      <c r="C5" s="157"/>
      <c r="D5" s="14" t="s">
        <v>12</v>
      </c>
      <c r="E5" s="14" t="s">
        <v>12</v>
      </c>
      <c r="F5" s="14">
        <v>1</v>
      </c>
      <c r="G5" s="14" t="s">
        <v>51</v>
      </c>
      <c r="H5" s="14"/>
      <c r="I5" s="14"/>
      <c r="J5" s="14"/>
      <c r="K5" s="14"/>
      <c r="L5" s="6">
        <v>1</v>
      </c>
      <c r="M5" s="10">
        <f t="shared" ref="M5:M7" si="0">AC5</f>
        <v>20</v>
      </c>
      <c r="N5" s="222" t="s">
        <v>13</v>
      </c>
      <c r="O5" s="223"/>
      <c r="Q5" s="18"/>
      <c r="R5" s="31">
        <f t="shared" ref="R5:R7" si="1">Q5*M5</f>
        <v>0</v>
      </c>
      <c r="T5" s="12">
        <v>20</v>
      </c>
      <c r="U5" s="12"/>
      <c r="V5" s="12"/>
      <c r="W5" s="12"/>
      <c r="X5" s="12"/>
      <c r="Y5" s="12"/>
      <c r="Z5" s="25">
        <f t="shared" ref="Z5:Z7" si="2">SUM(T5:Y5)</f>
        <v>20</v>
      </c>
      <c r="AA5" s="8">
        <f t="shared" ref="AA5:AA7" si="3">Z5*L5</f>
        <v>20</v>
      </c>
      <c r="AB5" s="8">
        <v>0</v>
      </c>
      <c r="AC5" s="8">
        <f t="shared" ref="AC5:AC7" si="4">AA5+AB5</f>
        <v>20</v>
      </c>
    </row>
    <row r="6" spans="2:29" x14ac:dyDescent="0.25">
      <c r="B6" s="156" t="s">
        <v>482</v>
      </c>
      <c r="C6" s="157"/>
      <c r="D6" s="14" t="s">
        <v>75</v>
      </c>
      <c r="E6" s="14" t="s">
        <v>75</v>
      </c>
      <c r="F6" s="32">
        <v>1</v>
      </c>
      <c r="G6" s="14" t="s">
        <v>51</v>
      </c>
      <c r="H6" s="14"/>
      <c r="I6" s="14"/>
      <c r="J6" s="14"/>
      <c r="K6" s="32"/>
      <c r="L6" s="16">
        <v>1</v>
      </c>
      <c r="M6" s="10">
        <f t="shared" si="0"/>
        <v>100</v>
      </c>
      <c r="N6" s="222">
        <v>1</v>
      </c>
      <c r="O6" s="223"/>
      <c r="P6" s="84"/>
      <c r="Q6" s="6"/>
      <c r="R6" s="31">
        <f t="shared" si="1"/>
        <v>0</v>
      </c>
      <c r="S6" s="39"/>
      <c r="T6" s="80">
        <v>100</v>
      </c>
      <c r="U6" s="80"/>
      <c r="V6" s="80"/>
      <c r="W6" s="81"/>
      <c r="X6" s="80"/>
      <c r="Y6" s="80"/>
      <c r="Z6" s="25">
        <f t="shared" si="2"/>
        <v>100</v>
      </c>
      <c r="AA6" s="8">
        <f t="shared" si="3"/>
        <v>100</v>
      </c>
      <c r="AB6" s="8">
        <v>0</v>
      </c>
      <c r="AC6" s="8">
        <f t="shared" si="4"/>
        <v>100</v>
      </c>
    </row>
    <row r="7" spans="2:29" x14ac:dyDescent="0.25">
      <c r="B7" s="156" t="s">
        <v>231</v>
      </c>
      <c r="C7" s="157"/>
      <c r="D7" s="14" t="s">
        <v>50</v>
      </c>
      <c r="E7" s="14" t="s">
        <v>50</v>
      </c>
      <c r="F7" s="32">
        <v>1</v>
      </c>
      <c r="G7" s="18" t="s">
        <v>14</v>
      </c>
      <c r="H7" s="14" t="s">
        <v>36</v>
      </c>
      <c r="I7" s="14" t="s">
        <v>496</v>
      </c>
      <c r="J7" s="14" t="s">
        <v>220</v>
      </c>
      <c r="K7" s="32"/>
      <c r="L7" s="16">
        <v>1</v>
      </c>
      <c r="M7" s="10">
        <f t="shared" si="0"/>
        <v>92</v>
      </c>
      <c r="N7" s="222">
        <v>1</v>
      </c>
      <c r="O7" s="223"/>
      <c r="P7" s="84"/>
      <c r="Q7" s="6"/>
      <c r="R7" s="31">
        <f t="shared" si="1"/>
        <v>0</v>
      </c>
      <c r="S7" s="39"/>
      <c r="T7" s="80">
        <v>50</v>
      </c>
      <c r="U7" s="80">
        <v>10</v>
      </c>
      <c r="V7" s="80"/>
      <c r="W7" s="80">
        <v>12</v>
      </c>
      <c r="X7" s="80">
        <v>20</v>
      </c>
      <c r="Y7" s="80"/>
      <c r="Z7" s="25">
        <f t="shared" si="2"/>
        <v>92</v>
      </c>
      <c r="AA7" s="8">
        <f t="shared" si="3"/>
        <v>92</v>
      </c>
      <c r="AB7" s="8">
        <v>0</v>
      </c>
      <c r="AC7" s="8">
        <f t="shared" si="4"/>
        <v>92</v>
      </c>
    </row>
    <row r="8" spans="2:29" x14ac:dyDescent="0.25">
      <c r="B8" s="233" t="s">
        <v>82</v>
      </c>
      <c r="C8" s="234"/>
      <c r="D8" s="234"/>
      <c r="E8" s="234"/>
      <c r="F8" s="234"/>
      <c r="G8" s="234"/>
      <c r="H8" s="234"/>
      <c r="I8" s="234"/>
      <c r="J8" s="234"/>
      <c r="K8" s="234"/>
      <c r="L8" s="234"/>
      <c r="M8" s="234"/>
      <c r="N8" s="234"/>
      <c r="O8" s="235"/>
      <c r="P8" s="84"/>
      <c r="Q8" s="24"/>
      <c r="R8" s="60"/>
      <c r="S8" s="39"/>
      <c r="T8" s="72"/>
      <c r="U8" s="72"/>
      <c r="V8" s="72"/>
      <c r="W8" s="72"/>
      <c r="X8" s="72"/>
      <c r="Y8" s="72"/>
      <c r="Z8" s="72"/>
      <c r="AA8" s="71"/>
      <c r="AB8" s="71"/>
      <c r="AC8" s="71"/>
    </row>
    <row r="9" spans="2:29" x14ac:dyDescent="0.25">
      <c r="B9" s="139" t="s">
        <v>234</v>
      </c>
      <c r="C9" s="141"/>
      <c r="D9" s="18" t="s">
        <v>28</v>
      </c>
      <c r="E9" s="18" t="s">
        <v>28</v>
      </c>
      <c r="F9" s="18">
        <v>1</v>
      </c>
      <c r="G9" s="18" t="s">
        <v>14</v>
      </c>
      <c r="H9" s="18" t="s">
        <v>15</v>
      </c>
      <c r="I9" s="18" t="s">
        <v>31</v>
      </c>
      <c r="J9" s="18"/>
      <c r="K9" s="18"/>
      <c r="L9" s="18">
        <v>4</v>
      </c>
      <c r="M9" s="10">
        <f t="shared" ref="M9:M16" si="5">AC9</f>
        <v>92</v>
      </c>
      <c r="N9" s="224" t="s">
        <v>16</v>
      </c>
      <c r="O9" s="251"/>
      <c r="P9" s="84"/>
      <c r="Q9" s="87"/>
      <c r="R9" s="31">
        <f t="shared" ref="R9:R14" si="6">Q9*M9</f>
        <v>0</v>
      </c>
      <c r="S9" s="39"/>
      <c r="T9" s="13">
        <v>10</v>
      </c>
      <c r="U9" s="13">
        <v>5</v>
      </c>
      <c r="V9" s="69">
        <v>5</v>
      </c>
      <c r="W9" s="13">
        <v>3</v>
      </c>
      <c r="X9" s="13"/>
      <c r="Y9" s="13"/>
      <c r="Z9" s="25">
        <f t="shared" ref="Z9:Z14" si="7">SUM(T9:Y9)</f>
        <v>23</v>
      </c>
      <c r="AA9" s="8">
        <f t="shared" ref="AA9:AA14" si="8">Z9*L9</f>
        <v>92</v>
      </c>
      <c r="AB9" s="8">
        <v>0</v>
      </c>
      <c r="AC9" s="8">
        <f t="shared" ref="AC9:AC14" si="9">AA9+AB9</f>
        <v>92</v>
      </c>
    </row>
    <row r="10" spans="2:29" x14ac:dyDescent="0.25">
      <c r="B10" s="162" t="s">
        <v>235</v>
      </c>
      <c r="C10" s="164"/>
      <c r="D10" s="18" t="s">
        <v>22</v>
      </c>
      <c r="E10" s="18" t="s">
        <v>22</v>
      </c>
      <c r="F10" s="18">
        <v>1</v>
      </c>
      <c r="G10" s="18" t="s">
        <v>14</v>
      </c>
      <c r="H10" s="18" t="s">
        <v>45</v>
      </c>
      <c r="I10" s="22"/>
      <c r="J10" s="42" t="s">
        <v>23</v>
      </c>
      <c r="K10" s="18"/>
      <c r="L10" s="18">
        <v>4</v>
      </c>
      <c r="M10" s="10">
        <f t="shared" si="5"/>
        <v>112</v>
      </c>
      <c r="N10" s="224" t="s">
        <v>21</v>
      </c>
      <c r="O10" s="251"/>
      <c r="P10" s="84"/>
      <c r="Q10" s="42"/>
      <c r="R10" s="31">
        <f t="shared" si="6"/>
        <v>0</v>
      </c>
      <c r="S10" s="39"/>
      <c r="T10" s="13">
        <v>10</v>
      </c>
      <c r="U10" s="13">
        <v>5</v>
      </c>
      <c r="V10" s="69">
        <v>10</v>
      </c>
      <c r="W10" s="13"/>
      <c r="X10" s="13">
        <v>3</v>
      </c>
      <c r="Y10" s="13"/>
      <c r="Z10" s="25">
        <f t="shared" si="7"/>
        <v>28</v>
      </c>
      <c r="AA10" s="8">
        <f t="shared" si="8"/>
        <v>112</v>
      </c>
      <c r="AB10" s="8">
        <v>0</v>
      </c>
      <c r="AC10" s="8">
        <f t="shared" si="9"/>
        <v>112</v>
      </c>
    </row>
    <row r="11" spans="2:29" x14ac:dyDescent="0.25">
      <c r="B11" s="264" t="s">
        <v>233</v>
      </c>
      <c r="C11" s="265"/>
      <c r="D11" s="18" t="s">
        <v>22</v>
      </c>
      <c r="E11" s="18" t="s">
        <v>22</v>
      </c>
      <c r="F11" s="18">
        <v>1</v>
      </c>
      <c r="G11" s="18" t="s">
        <v>14</v>
      </c>
      <c r="H11" s="18" t="s">
        <v>15</v>
      </c>
      <c r="I11" s="18"/>
      <c r="J11" s="42" t="s">
        <v>37</v>
      </c>
      <c r="K11" s="18"/>
      <c r="L11" s="18">
        <v>4</v>
      </c>
      <c r="M11" s="10">
        <f t="shared" si="5"/>
        <v>92</v>
      </c>
      <c r="N11" s="112" t="s">
        <v>27</v>
      </c>
      <c r="O11" s="252" t="s">
        <v>42</v>
      </c>
      <c r="Q11" s="22"/>
      <c r="R11" s="31">
        <f t="shared" si="6"/>
        <v>0</v>
      </c>
      <c r="T11" s="13">
        <v>10</v>
      </c>
      <c r="U11" s="13">
        <v>5</v>
      </c>
      <c r="V11" s="69">
        <v>5</v>
      </c>
      <c r="W11" s="13"/>
      <c r="X11" s="13">
        <v>3</v>
      </c>
      <c r="Y11" s="13"/>
      <c r="Z11" s="25">
        <f t="shared" si="7"/>
        <v>23</v>
      </c>
      <c r="AA11" s="8">
        <f t="shared" si="8"/>
        <v>92</v>
      </c>
      <c r="AB11" s="8">
        <v>0</v>
      </c>
      <c r="AC11" s="8">
        <f t="shared" si="9"/>
        <v>92</v>
      </c>
    </row>
    <row r="12" spans="2:29" x14ac:dyDescent="0.25">
      <c r="B12" s="266"/>
      <c r="C12" s="267"/>
      <c r="D12" s="18" t="s">
        <v>30</v>
      </c>
      <c r="E12" s="18" t="s">
        <v>30</v>
      </c>
      <c r="F12" s="18">
        <v>1</v>
      </c>
      <c r="G12" s="18" t="s">
        <v>14</v>
      </c>
      <c r="H12" s="18" t="s">
        <v>15</v>
      </c>
      <c r="I12" s="18" t="s">
        <v>31</v>
      </c>
      <c r="J12" s="18"/>
      <c r="K12" s="18"/>
      <c r="L12" s="18">
        <v>4</v>
      </c>
      <c r="M12" s="10">
        <f t="shared" si="5"/>
        <v>72</v>
      </c>
      <c r="N12" s="112" t="s">
        <v>16</v>
      </c>
      <c r="O12" s="153"/>
      <c r="Q12" s="22"/>
      <c r="R12" s="31">
        <f t="shared" si="6"/>
        <v>0</v>
      </c>
      <c r="T12" s="13">
        <v>5</v>
      </c>
      <c r="U12" s="13">
        <v>5</v>
      </c>
      <c r="V12" s="69">
        <v>5</v>
      </c>
      <c r="W12" s="13">
        <v>3</v>
      </c>
      <c r="X12" s="13"/>
      <c r="Y12" s="13"/>
      <c r="Z12" s="25">
        <f t="shared" si="7"/>
        <v>18</v>
      </c>
      <c r="AA12" s="8">
        <f t="shared" si="8"/>
        <v>72</v>
      </c>
      <c r="AB12" s="8">
        <v>0</v>
      </c>
      <c r="AC12" s="8">
        <f t="shared" si="9"/>
        <v>72</v>
      </c>
    </row>
    <row r="13" spans="2:29" x14ac:dyDescent="0.25">
      <c r="B13" s="149" t="s">
        <v>232</v>
      </c>
      <c r="C13" s="149"/>
      <c r="D13" s="18" t="s">
        <v>87</v>
      </c>
      <c r="E13" s="18" t="s">
        <v>87</v>
      </c>
      <c r="F13" s="42">
        <v>1</v>
      </c>
      <c r="G13" s="18" t="s">
        <v>20</v>
      </c>
      <c r="H13" s="18" t="s">
        <v>45</v>
      </c>
      <c r="I13" s="18" t="s">
        <v>31</v>
      </c>
      <c r="J13" s="18" t="s">
        <v>113</v>
      </c>
      <c r="K13" s="42"/>
      <c r="L13" s="18">
        <v>4</v>
      </c>
      <c r="M13" s="10">
        <f t="shared" si="5"/>
        <v>92</v>
      </c>
      <c r="N13" s="224" t="s">
        <v>21</v>
      </c>
      <c r="O13" s="251"/>
      <c r="Q13" s="22"/>
      <c r="R13" s="31">
        <f t="shared" si="6"/>
        <v>0</v>
      </c>
      <c r="T13" s="13">
        <v>5</v>
      </c>
      <c r="U13" s="13">
        <v>2</v>
      </c>
      <c r="V13" s="69">
        <v>10</v>
      </c>
      <c r="W13" s="13">
        <v>3</v>
      </c>
      <c r="X13" s="13">
        <v>3</v>
      </c>
      <c r="Y13" s="13"/>
      <c r="Z13" s="25">
        <f t="shared" si="7"/>
        <v>23</v>
      </c>
      <c r="AA13" s="8">
        <f t="shared" si="8"/>
        <v>92</v>
      </c>
      <c r="AB13" s="8">
        <v>0</v>
      </c>
      <c r="AC13" s="8">
        <f t="shared" si="9"/>
        <v>92</v>
      </c>
    </row>
    <row r="14" spans="2:29" x14ac:dyDescent="0.25">
      <c r="B14" s="149" t="s">
        <v>236</v>
      </c>
      <c r="C14" s="149"/>
      <c r="D14" s="18" t="s">
        <v>87</v>
      </c>
      <c r="E14" s="18" t="s">
        <v>87</v>
      </c>
      <c r="F14" s="42">
        <v>1</v>
      </c>
      <c r="G14" s="18" t="s">
        <v>20</v>
      </c>
      <c r="H14" s="18" t="s">
        <v>15</v>
      </c>
      <c r="I14" s="18" t="s">
        <v>31</v>
      </c>
      <c r="J14" s="18" t="s">
        <v>113</v>
      </c>
      <c r="K14" s="42"/>
      <c r="L14" s="18">
        <v>4</v>
      </c>
      <c r="M14" s="10">
        <f t="shared" si="5"/>
        <v>72</v>
      </c>
      <c r="N14" s="224" t="s">
        <v>16</v>
      </c>
      <c r="O14" s="251"/>
      <c r="Q14" s="22"/>
      <c r="R14" s="31">
        <f t="shared" si="6"/>
        <v>0</v>
      </c>
      <c r="T14" s="13">
        <v>5</v>
      </c>
      <c r="U14" s="13">
        <v>2</v>
      </c>
      <c r="V14" s="69">
        <v>5</v>
      </c>
      <c r="W14" s="13">
        <v>3</v>
      </c>
      <c r="X14" s="13">
        <v>3</v>
      </c>
      <c r="Y14" s="13"/>
      <c r="Z14" s="25">
        <f t="shared" si="7"/>
        <v>18</v>
      </c>
      <c r="AA14" s="8">
        <f t="shared" si="8"/>
        <v>72</v>
      </c>
      <c r="AB14" s="8">
        <v>0</v>
      </c>
      <c r="AC14" s="8">
        <f t="shared" si="9"/>
        <v>72</v>
      </c>
    </row>
    <row r="15" spans="2:29" x14ac:dyDescent="0.25">
      <c r="B15" s="212" t="s">
        <v>237</v>
      </c>
      <c r="C15" s="213"/>
      <c r="D15" s="34" t="s">
        <v>87</v>
      </c>
      <c r="E15" s="34" t="s">
        <v>87</v>
      </c>
      <c r="F15" s="34">
        <v>1</v>
      </c>
      <c r="G15" s="34" t="s">
        <v>20</v>
      </c>
      <c r="H15" s="34" t="s">
        <v>15</v>
      </c>
      <c r="I15" s="34"/>
      <c r="J15" s="34"/>
      <c r="K15" s="34"/>
      <c r="L15" s="34">
        <v>4</v>
      </c>
      <c r="M15" s="10">
        <f t="shared" si="5"/>
        <v>48</v>
      </c>
      <c r="N15" s="214" t="s">
        <v>43</v>
      </c>
      <c r="O15" s="215"/>
      <c r="P15" s="84"/>
      <c r="Q15" s="18"/>
      <c r="R15" s="31">
        <f t="shared" ref="R15:R16" si="10">Q15*M15</f>
        <v>0</v>
      </c>
      <c r="S15" s="39"/>
      <c r="T15" s="12">
        <v>5</v>
      </c>
      <c r="U15" s="69">
        <v>2</v>
      </c>
      <c r="V15" s="69">
        <v>5</v>
      </c>
      <c r="W15" s="69"/>
      <c r="X15" s="69"/>
      <c r="Y15" s="69"/>
      <c r="Z15" s="25">
        <f t="shared" ref="Z15:Z16" si="11">SUM(T15:Y15)</f>
        <v>12</v>
      </c>
      <c r="AA15" s="8">
        <f t="shared" ref="AA15:AA16" si="12">Z15*L15</f>
        <v>48</v>
      </c>
      <c r="AB15" s="8">
        <v>0</v>
      </c>
      <c r="AC15" s="8">
        <f t="shared" ref="AC15:AC16" si="13">AA15+AB15</f>
        <v>48</v>
      </c>
    </row>
    <row r="16" spans="2:29" ht="13.5" thickBot="1" x14ac:dyDescent="0.25">
      <c r="B16" s="139" t="s">
        <v>238</v>
      </c>
      <c r="C16" s="287"/>
      <c r="D16" s="18" t="s">
        <v>30</v>
      </c>
      <c r="E16" s="18" t="s">
        <v>30</v>
      </c>
      <c r="F16" s="18">
        <v>1</v>
      </c>
      <c r="G16" s="18" t="s">
        <v>20</v>
      </c>
      <c r="H16" s="18" t="s">
        <v>15</v>
      </c>
      <c r="I16" s="18" t="s">
        <v>31</v>
      </c>
      <c r="J16" s="18"/>
      <c r="K16" s="18"/>
      <c r="L16" s="18">
        <v>4</v>
      </c>
      <c r="M16" s="10">
        <f t="shared" si="5"/>
        <v>60</v>
      </c>
      <c r="N16" s="224" t="s">
        <v>44</v>
      </c>
      <c r="O16" s="251"/>
      <c r="P16" s="46"/>
      <c r="Q16" s="18"/>
      <c r="R16" s="31">
        <f t="shared" si="10"/>
        <v>0</v>
      </c>
      <c r="S16" s="33"/>
      <c r="T16" s="12">
        <v>5</v>
      </c>
      <c r="U16" s="69">
        <v>2</v>
      </c>
      <c r="V16" s="69">
        <v>5</v>
      </c>
      <c r="W16" s="69">
        <v>3</v>
      </c>
      <c r="X16" s="69"/>
      <c r="Y16" s="69"/>
      <c r="Z16" s="25">
        <f t="shared" si="11"/>
        <v>15</v>
      </c>
      <c r="AA16" s="8">
        <f t="shared" si="12"/>
        <v>60</v>
      </c>
      <c r="AB16" s="8">
        <v>0</v>
      </c>
      <c r="AC16" s="8">
        <f t="shared" si="13"/>
        <v>60</v>
      </c>
    </row>
    <row r="17" spans="2:26" ht="13.5" thickBot="1" x14ac:dyDescent="0.3">
      <c r="B17" s="233" t="s">
        <v>116</v>
      </c>
      <c r="C17" s="234"/>
      <c r="D17" s="234"/>
      <c r="E17" s="234"/>
      <c r="F17" s="234"/>
      <c r="G17" s="234"/>
      <c r="H17" s="234"/>
      <c r="I17" s="234"/>
      <c r="J17" s="234"/>
      <c r="K17" s="234"/>
      <c r="L17" s="234"/>
      <c r="M17" s="234"/>
      <c r="N17" s="234"/>
      <c r="O17" s="235"/>
      <c r="P17" s="47"/>
      <c r="Q17" s="89">
        <f>SUM(Q4:Q16)</f>
        <v>1</v>
      </c>
      <c r="R17" s="90">
        <f>SUM(R4:R16)</f>
        <v>0</v>
      </c>
      <c r="S17" s="91"/>
      <c r="T17" s="46"/>
      <c r="U17" s="46"/>
      <c r="V17" s="46"/>
      <c r="W17" s="46"/>
      <c r="X17" s="46"/>
      <c r="Y17" s="46"/>
      <c r="Z17" s="46"/>
    </row>
    <row r="18" spans="2:26" x14ac:dyDescent="0.25">
      <c r="B18" s="139" t="s">
        <v>502</v>
      </c>
      <c r="C18" s="140"/>
      <c r="D18" s="140"/>
      <c r="E18" s="140"/>
      <c r="F18" s="140"/>
      <c r="G18" s="140"/>
      <c r="H18" s="140"/>
      <c r="I18" s="140"/>
      <c r="J18" s="140"/>
      <c r="K18" s="140"/>
      <c r="L18" s="140"/>
      <c r="M18" s="140"/>
      <c r="N18" s="140"/>
      <c r="O18" s="141"/>
      <c r="P18" s="47"/>
      <c r="Q18" s="91"/>
      <c r="R18" s="88"/>
      <c r="S18" s="91"/>
      <c r="T18" s="46"/>
      <c r="U18" s="46"/>
      <c r="V18" s="46"/>
      <c r="W18" s="46"/>
      <c r="X18" s="46"/>
      <c r="Y18" s="46"/>
      <c r="Z18" s="46"/>
    </row>
    <row r="19" spans="2:26" x14ac:dyDescent="0.25">
      <c r="B19" s="27"/>
      <c r="C19" s="27"/>
      <c r="L19" s="33"/>
      <c r="M19" s="88"/>
      <c r="N19" s="66"/>
      <c r="O19" s="66"/>
      <c r="P19" s="47"/>
      <c r="Q19" s="91"/>
      <c r="R19" s="88"/>
      <c r="S19" s="91"/>
      <c r="T19" s="46"/>
      <c r="U19" s="46"/>
      <c r="V19" s="46"/>
      <c r="W19" s="46"/>
      <c r="X19" s="46"/>
      <c r="Y19" s="46"/>
      <c r="Z19" s="46"/>
    </row>
    <row r="20" spans="2:26" ht="12.75" customHeight="1" x14ac:dyDescent="0.25">
      <c r="B20" s="143" t="s">
        <v>230</v>
      </c>
      <c r="C20" s="144"/>
      <c r="D20" s="144"/>
      <c r="E20" s="144"/>
      <c r="F20" s="144"/>
      <c r="G20" s="144"/>
      <c r="H20" s="144"/>
      <c r="I20" s="144"/>
      <c r="J20" s="144"/>
      <c r="K20" s="144"/>
      <c r="L20" s="144"/>
      <c r="M20" s="144"/>
      <c r="N20" s="144"/>
      <c r="O20" s="145"/>
      <c r="Q20" s="47"/>
      <c r="R20" s="66"/>
      <c r="T20" s="46"/>
      <c r="U20" s="46"/>
      <c r="V20" s="46"/>
      <c r="W20" s="46"/>
      <c r="X20" s="46"/>
      <c r="Y20" s="46"/>
      <c r="Z20" s="46"/>
    </row>
    <row r="21" spans="2:26" x14ac:dyDescent="0.25">
      <c r="B21" s="156" t="s">
        <v>231</v>
      </c>
      <c r="C21" s="157"/>
      <c r="D21" s="139" t="s">
        <v>495</v>
      </c>
      <c r="E21" s="140"/>
      <c r="F21" s="140"/>
      <c r="G21" s="140"/>
      <c r="H21" s="140"/>
      <c r="I21" s="140"/>
      <c r="J21" s="140"/>
      <c r="K21" s="140"/>
      <c r="L21" s="140"/>
      <c r="M21" s="140"/>
      <c r="N21" s="140"/>
      <c r="O21" s="141"/>
      <c r="Q21" s="47"/>
      <c r="R21" s="66"/>
      <c r="T21" s="46"/>
      <c r="U21" s="46"/>
      <c r="V21" s="46"/>
      <c r="W21" s="46"/>
      <c r="X21" s="46"/>
      <c r="Y21" s="46"/>
      <c r="Z21" s="46"/>
    </row>
    <row r="22" spans="2:26" x14ac:dyDescent="0.25">
      <c r="B22" s="139" t="s">
        <v>220</v>
      </c>
      <c r="C22" s="141"/>
      <c r="D22" s="139" t="s">
        <v>222</v>
      </c>
      <c r="E22" s="140"/>
      <c r="F22" s="140"/>
      <c r="G22" s="140"/>
      <c r="H22" s="140"/>
      <c r="I22" s="140"/>
      <c r="J22" s="140"/>
      <c r="K22" s="140"/>
      <c r="L22" s="140"/>
      <c r="M22" s="140"/>
      <c r="N22" s="140"/>
      <c r="O22" s="141"/>
      <c r="Q22" s="47"/>
      <c r="R22" s="66"/>
      <c r="T22" s="46"/>
      <c r="U22" s="46"/>
      <c r="V22" s="46"/>
      <c r="W22" s="46"/>
      <c r="X22" s="46"/>
      <c r="Y22" s="46"/>
      <c r="Z22" s="46"/>
    </row>
    <row r="23" spans="2:26" x14ac:dyDescent="0.25">
      <c r="B23" s="149" t="s">
        <v>236</v>
      </c>
      <c r="C23" s="149"/>
      <c r="D23" s="139" t="s">
        <v>489</v>
      </c>
      <c r="E23" s="140"/>
      <c r="F23" s="140"/>
      <c r="G23" s="140"/>
      <c r="H23" s="140"/>
      <c r="I23" s="140"/>
      <c r="J23" s="140"/>
      <c r="K23" s="140"/>
      <c r="L23" s="140"/>
      <c r="M23" s="140"/>
      <c r="N23" s="140"/>
      <c r="O23" s="141"/>
      <c r="Q23" s="47"/>
      <c r="R23" s="66"/>
      <c r="T23" s="46"/>
      <c r="U23" s="46"/>
      <c r="V23" s="46"/>
      <c r="W23" s="46"/>
      <c r="X23" s="46"/>
      <c r="Y23" s="46"/>
      <c r="Z23" s="46"/>
    </row>
    <row r="24" spans="2:26" x14ac:dyDescent="0.25">
      <c r="B24" s="212" t="s">
        <v>237</v>
      </c>
      <c r="C24" s="213"/>
      <c r="D24" s="139" t="s">
        <v>489</v>
      </c>
      <c r="E24" s="140"/>
      <c r="F24" s="140"/>
      <c r="G24" s="140"/>
      <c r="H24" s="140"/>
      <c r="I24" s="140"/>
      <c r="J24" s="140"/>
      <c r="K24" s="140"/>
      <c r="L24" s="140"/>
      <c r="M24" s="140"/>
      <c r="N24" s="140"/>
      <c r="O24" s="141"/>
      <c r="P24" s="47"/>
      <c r="Q24" s="91"/>
      <c r="R24" s="91"/>
      <c r="S24" s="91"/>
      <c r="T24" s="46"/>
      <c r="U24" s="46"/>
      <c r="V24" s="46"/>
      <c r="W24" s="46"/>
      <c r="X24" s="46"/>
      <c r="Y24" s="46"/>
      <c r="Z24" s="46"/>
    </row>
    <row r="25" spans="2:26" x14ac:dyDescent="0.2">
      <c r="B25" s="139" t="s">
        <v>238</v>
      </c>
      <c r="C25" s="287"/>
      <c r="D25" s="139" t="s">
        <v>489</v>
      </c>
      <c r="E25" s="140"/>
      <c r="F25" s="140"/>
      <c r="G25" s="140"/>
      <c r="H25" s="140"/>
      <c r="I25" s="140"/>
      <c r="J25" s="140"/>
      <c r="K25" s="140"/>
      <c r="L25" s="140"/>
      <c r="M25" s="140"/>
      <c r="N25" s="140"/>
      <c r="O25" s="141"/>
      <c r="P25" s="47"/>
      <c r="Q25" s="91"/>
      <c r="R25" s="91"/>
      <c r="S25" s="91"/>
      <c r="T25" s="46"/>
      <c r="U25" s="46"/>
      <c r="V25" s="46"/>
      <c r="W25" s="46"/>
      <c r="X25" s="46"/>
      <c r="Y25" s="46"/>
      <c r="Z25" s="46"/>
    </row>
    <row r="26" spans="2:26" x14ac:dyDescent="0.25">
      <c r="B26" s="27"/>
      <c r="C26" s="27"/>
      <c r="L26" s="33"/>
      <c r="M26" s="88"/>
      <c r="N26" s="66"/>
      <c r="O26" s="66"/>
      <c r="P26" s="47"/>
      <c r="Q26" s="91"/>
      <c r="R26" s="91"/>
      <c r="S26" s="91"/>
      <c r="T26" s="46"/>
      <c r="U26" s="46"/>
      <c r="V26" s="46"/>
      <c r="W26" s="46"/>
      <c r="X26" s="46"/>
      <c r="Y26" s="46"/>
      <c r="Z26" s="46"/>
    </row>
    <row r="27" spans="2:26" x14ac:dyDescent="0.25">
      <c r="B27" s="143" t="s">
        <v>483</v>
      </c>
      <c r="C27" s="144"/>
      <c r="D27" s="144"/>
      <c r="E27" s="144"/>
      <c r="F27" s="144"/>
      <c r="G27" s="144"/>
      <c r="H27" s="144"/>
      <c r="I27" s="144"/>
      <c r="J27" s="144"/>
      <c r="K27" s="144"/>
      <c r="L27" s="144"/>
      <c r="M27" s="144"/>
      <c r="N27" s="144"/>
      <c r="O27" s="145"/>
    </row>
    <row r="28" spans="2:26" ht="26.25" customHeight="1" x14ac:dyDescent="0.25">
      <c r="B28" s="146" t="s">
        <v>160</v>
      </c>
      <c r="C28" s="147"/>
      <c r="D28" s="148"/>
      <c r="E28" s="146" t="s">
        <v>161</v>
      </c>
      <c r="F28" s="147"/>
      <c r="G28" s="147"/>
      <c r="H28" s="147"/>
      <c r="I28" s="147"/>
      <c r="J28" s="147"/>
      <c r="K28" s="147"/>
      <c r="L28" s="148"/>
      <c r="M28" s="124" t="s">
        <v>156</v>
      </c>
      <c r="N28" s="155" t="s">
        <v>162</v>
      </c>
      <c r="O28" s="155"/>
    </row>
    <row r="29" spans="2:26" x14ac:dyDescent="0.25">
      <c r="B29" s="139" t="s">
        <v>484</v>
      </c>
      <c r="C29" s="140"/>
      <c r="D29" s="141"/>
      <c r="E29" s="149" t="s">
        <v>490</v>
      </c>
      <c r="F29" s="149"/>
      <c r="G29" s="149"/>
      <c r="H29" s="149"/>
      <c r="I29" s="149"/>
      <c r="J29" s="149"/>
      <c r="K29" s="149"/>
      <c r="L29" s="149"/>
      <c r="M29" s="18" t="s">
        <v>165</v>
      </c>
      <c r="N29" s="153">
        <v>2</v>
      </c>
      <c r="O29" s="153"/>
    </row>
    <row r="30" spans="2:26" x14ac:dyDescent="0.25">
      <c r="B30" s="139" t="s">
        <v>485</v>
      </c>
      <c r="C30" s="140"/>
      <c r="D30" s="141"/>
      <c r="E30" s="142" t="s">
        <v>491</v>
      </c>
      <c r="F30" s="142"/>
      <c r="G30" s="142"/>
      <c r="H30" s="142"/>
      <c r="I30" s="142"/>
      <c r="J30" s="142"/>
      <c r="K30" s="142"/>
      <c r="L30" s="142"/>
      <c r="M30" s="18" t="s">
        <v>486</v>
      </c>
      <c r="N30" s="153">
        <v>2</v>
      </c>
      <c r="O30" s="153"/>
    </row>
  </sheetData>
  <mergeCells count="72">
    <mergeCell ref="N29:O29"/>
    <mergeCell ref="Z2:Z3"/>
    <mergeCell ref="B30:D30"/>
    <mergeCell ref="E30:L30"/>
    <mergeCell ref="N30:O30"/>
    <mergeCell ref="B23:C23"/>
    <mergeCell ref="D23:O23"/>
    <mergeCell ref="B24:C24"/>
    <mergeCell ref="D24:O24"/>
    <mergeCell ref="B25:C25"/>
    <mergeCell ref="D25:O25"/>
    <mergeCell ref="B27:O27"/>
    <mergeCell ref="B28:D28"/>
    <mergeCell ref="E28:L28"/>
    <mergeCell ref="N28:O28"/>
    <mergeCell ref="B29:D29"/>
    <mergeCell ref="E29:L29"/>
    <mergeCell ref="B7:C7"/>
    <mergeCell ref="N7:O7"/>
    <mergeCell ref="T1:Z1"/>
    <mergeCell ref="B2:C3"/>
    <mergeCell ref="L2:L3"/>
    <mergeCell ref="M2:M3"/>
    <mergeCell ref="N2:O3"/>
    <mergeCell ref="Q2:Q3"/>
    <mergeCell ref="R2:R3"/>
    <mergeCell ref="T2:T3"/>
    <mergeCell ref="U2:U3"/>
    <mergeCell ref="V2:V3"/>
    <mergeCell ref="W2:W3"/>
    <mergeCell ref="X2:X3"/>
    <mergeCell ref="Q1:R1"/>
    <mergeCell ref="Y2:Y3"/>
    <mergeCell ref="B22:C22"/>
    <mergeCell ref="B21:C21"/>
    <mergeCell ref="D21:O21"/>
    <mergeCell ref="D22:O22"/>
    <mergeCell ref="N15:O15"/>
    <mergeCell ref="B17:O17"/>
    <mergeCell ref="B18:O18"/>
    <mergeCell ref="B10:C10"/>
    <mergeCell ref="J2:K2"/>
    <mergeCell ref="N10:O10"/>
    <mergeCell ref="B13:C13"/>
    <mergeCell ref="N13:O13"/>
    <mergeCell ref="B11:C12"/>
    <mergeCell ref="O11:O12"/>
    <mergeCell ref="D2:E2"/>
    <mergeCell ref="F2:F3"/>
    <mergeCell ref="G2:G3"/>
    <mergeCell ref="H2:H3"/>
    <mergeCell ref="I2:I3"/>
    <mergeCell ref="B5:C5"/>
    <mergeCell ref="N5:O5"/>
    <mergeCell ref="B6:C6"/>
    <mergeCell ref="N6:O6"/>
    <mergeCell ref="AA1:AC1"/>
    <mergeCell ref="B20:O20"/>
    <mergeCell ref="B1:O1"/>
    <mergeCell ref="B8:O8"/>
    <mergeCell ref="B14:C14"/>
    <mergeCell ref="N14:O14"/>
    <mergeCell ref="B15:C15"/>
    <mergeCell ref="B16:C16"/>
    <mergeCell ref="AA2:AA3"/>
    <mergeCell ref="AB2:AB3"/>
    <mergeCell ref="AC2:AC3"/>
    <mergeCell ref="B4:C4"/>
    <mergeCell ref="N9:O9"/>
    <mergeCell ref="N4:O4"/>
    <mergeCell ref="B9:C9"/>
    <mergeCell ref="N16:O16"/>
  </mergeCells>
  <pageMargins left="0" right="0"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C26"/>
  <sheetViews>
    <sheetView workbookViewId="0">
      <selection activeCell="U21" sqref="U21"/>
    </sheetView>
  </sheetViews>
  <sheetFormatPr defaultColWidth="9.140625" defaultRowHeight="12.75" x14ac:dyDescent="0.25"/>
  <cols>
    <col min="1" max="1" width="2.140625" style="23" customWidth="1"/>
    <col min="2" max="2" width="9.140625" style="23"/>
    <col min="3" max="3" width="11.5703125" style="23" customWidth="1"/>
    <col min="4" max="4" width="15.5703125" style="23" customWidth="1"/>
    <col min="5" max="5" width="15.140625" style="23" customWidth="1"/>
    <col min="6" max="6" width="8.5703125" style="23" customWidth="1"/>
    <col min="7" max="7" width="17.140625" style="23" customWidth="1"/>
    <col min="8" max="8" width="8.28515625" style="23" bestFit="1" customWidth="1"/>
    <col min="9" max="9" width="11" style="23" customWidth="1"/>
    <col min="10" max="10" width="14.140625" style="23" customWidth="1"/>
    <col min="11" max="11" width="17" style="23" customWidth="1"/>
    <col min="12" max="13" width="9.140625" style="23"/>
    <col min="14" max="15" width="7.7109375" style="23" customWidth="1"/>
    <col min="16" max="16" width="1.85546875" style="23" customWidth="1"/>
    <col min="17" max="18" width="7.42578125" style="23" customWidth="1"/>
    <col min="19" max="19" width="1.85546875" style="23" customWidth="1"/>
    <col min="20" max="20" width="5.85546875" style="23" bestFit="1" customWidth="1"/>
    <col min="21" max="21" width="7.7109375" style="23" bestFit="1" customWidth="1"/>
    <col min="22" max="22" width="7.42578125" style="23" bestFit="1" customWidth="1"/>
    <col min="23" max="23" width="9.140625" style="23" customWidth="1"/>
    <col min="24" max="24" width="7.85546875" style="23" bestFit="1" customWidth="1"/>
    <col min="25" max="25" width="7.85546875" style="23" customWidth="1"/>
    <col min="26" max="26" width="8.5703125" style="23" customWidth="1"/>
    <col min="27" max="16384" width="9.140625" style="23"/>
  </cols>
  <sheetData>
    <row r="1" spans="2:29" ht="15.75" x14ac:dyDescent="0.25">
      <c r="B1" s="176" t="s">
        <v>239</v>
      </c>
      <c r="C1" s="177"/>
      <c r="D1" s="177"/>
      <c r="E1" s="177"/>
      <c r="F1" s="177"/>
      <c r="G1" s="177"/>
      <c r="H1" s="177"/>
      <c r="I1" s="177"/>
      <c r="J1" s="177"/>
      <c r="K1" s="177"/>
      <c r="L1" s="177"/>
      <c r="M1" s="177"/>
      <c r="N1" s="177"/>
      <c r="O1" s="178"/>
      <c r="Q1" s="160" t="s">
        <v>74</v>
      </c>
      <c r="R1" s="161"/>
      <c r="T1" s="195" t="s">
        <v>64</v>
      </c>
      <c r="U1" s="196"/>
      <c r="V1" s="196"/>
      <c r="W1" s="196"/>
      <c r="X1" s="196"/>
      <c r="Y1" s="196"/>
      <c r="Z1" s="197"/>
      <c r="AA1" s="181" t="s">
        <v>65</v>
      </c>
      <c r="AB1" s="182"/>
      <c r="AC1" s="183"/>
    </row>
    <row r="2" spans="2:29" ht="12.75" customHeight="1" x14ac:dyDescent="0.25">
      <c r="B2" s="198" t="s">
        <v>0</v>
      </c>
      <c r="C2" s="199"/>
      <c r="D2" s="193" t="s">
        <v>1</v>
      </c>
      <c r="E2" s="194"/>
      <c r="F2" s="184" t="s">
        <v>63</v>
      </c>
      <c r="G2" s="184" t="s">
        <v>6</v>
      </c>
      <c r="H2" s="184" t="s">
        <v>7</v>
      </c>
      <c r="I2" s="184" t="s">
        <v>10</v>
      </c>
      <c r="J2" s="186" t="s">
        <v>71</v>
      </c>
      <c r="K2" s="186"/>
      <c r="L2" s="189" t="s">
        <v>2</v>
      </c>
      <c r="M2" s="202" t="s">
        <v>3</v>
      </c>
      <c r="N2" s="204" t="s">
        <v>4</v>
      </c>
      <c r="O2" s="205"/>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x14ac:dyDescent="0.25">
      <c r="B3" s="200"/>
      <c r="C3" s="201"/>
      <c r="D3" s="4" t="s">
        <v>76</v>
      </c>
      <c r="E3" s="4" t="s">
        <v>77</v>
      </c>
      <c r="F3" s="185"/>
      <c r="G3" s="185"/>
      <c r="H3" s="185"/>
      <c r="I3" s="185"/>
      <c r="J3" s="29" t="s">
        <v>66</v>
      </c>
      <c r="K3" s="30" t="s">
        <v>67</v>
      </c>
      <c r="L3" s="190"/>
      <c r="M3" s="203"/>
      <c r="N3" s="206"/>
      <c r="O3" s="207"/>
      <c r="Q3" s="190"/>
      <c r="R3" s="203"/>
      <c r="S3" s="28"/>
      <c r="T3" s="188"/>
      <c r="U3" s="188"/>
      <c r="V3" s="188"/>
      <c r="W3" s="188"/>
      <c r="X3" s="188"/>
      <c r="Y3" s="188"/>
      <c r="Z3" s="188"/>
      <c r="AA3" s="180"/>
      <c r="AB3" s="180"/>
      <c r="AC3" s="180"/>
    </row>
    <row r="4" spans="2:29" x14ac:dyDescent="0.25">
      <c r="B4" s="156" t="s">
        <v>73</v>
      </c>
      <c r="C4" s="157"/>
      <c r="D4" s="14" t="s">
        <v>12</v>
      </c>
      <c r="E4" s="14" t="s">
        <v>12</v>
      </c>
      <c r="F4" s="14">
        <v>1</v>
      </c>
      <c r="G4" s="14" t="s">
        <v>51</v>
      </c>
      <c r="H4" s="14"/>
      <c r="I4" s="14"/>
      <c r="J4" s="14"/>
      <c r="K4" s="14"/>
      <c r="L4" s="6">
        <v>1</v>
      </c>
      <c r="M4" s="10">
        <f>AC4</f>
        <v>0</v>
      </c>
      <c r="N4" s="222">
        <v>1</v>
      </c>
      <c r="O4" s="223"/>
      <c r="Q4" s="18">
        <v>1</v>
      </c>
      <c r="R4" s="31">
        <f>Q4*M4</f>
        <v>0</v>
      </c>
      <c r="S4" s="28"/>
      <c r="T4" s="7">
        <v>0</v>
      </c>
      <c r="U4" s="7"/>
      <c r="V4" s="7"/>
      <c r="W4" s="7"/>
      <c r="X4" s="7"/>
      <c r="Y4" s="7"/>
      <c r="Z4" s="25">
        <f>SUM(T4:Y4)</f>
        <v>0</v>
      </c>
      <c r="AA4" s="8">
        <f>Z4*L4</f>
        <v>0</v>
      </c>
      <c r="AB4" s="8">
        <v>0</v>
      </c>
      <c r="AC4" s="8">
        <f>AA4+AB4</f>
        <v>0</v>
      </c>
    </row>
    <row r="5" spans="2:29" x14ac:dyDescent="0.25">
      <c r="B5" s="156" t="s">
        <v>79</v>
      </c>
      <c r="C5" s="157"/>
      <c r="D5" s="14" t="s">
        <v>12</v>
      </c>
      <c r="E5" s="14" t="s">
        <v>12</v>
      </c>
      <c r="F5" s="14">
        <v>1</v>
      </c>
      <c r="G5" s="14" t="s">
        <v>51</v>
      </c>
      <c r="H5" s="14"/>
      <c r="I5" s="14"/>
      <c r="J5" s="14"/>
      <c r="K5" s="14"/>
      <c r="L5" s="6">
        <v>1</v>
      </c>
      <c r="M5" s="10">
        <f t="shared" ref="M5:M6" si="0">AC5</f>
        <v>20</v>
      </c>
      <c r="N5" s="222" t="s">
        <v>13</v>
      </c>
      <c r="O5" s="223"/>
      <c r="Q5" s="18"/>
      <c r="R5" s="31">
        <f t="shared" ref="R5:R6" si="1">Q5*M5</f>
        <v>0</v>
      </c>
      <c r="T5" s="12">
        <v>20</v>
      </c>
      <c r="U5" s="12"/>
      <c r="V5" s="12"/>
      <c r="W5" s="12"/>
      <c r="X5" s="12"/>
      <c r="Y5" s="12"/>
      <c r="Z5" s="25">
        <f t="shared" ref="Z5:Z6" si="2">SUM(T5:Y5)</f>
        <v>20</v>
      </c>
      <c r="AA5" s="8">
        <f t="shared" ref="AA5:AA6" si="3">Z5*L5</f>
        <v>20</v>
      </c>
      <c r="AB5" s="8">
        <v>0</v>
      </c>
      <c r="AC5" s="8">
        <f t="shared" ref="AC5:AC6" si="4">AA5+AB5</f>
        <v>20</v>
      </c>
    </row>
    <row r="6" spans="2:29" x14ac:dyDescent="0.25">
      <c r="B6" s="156" t="s">
        <v>241</v>
      </c>
      <c r="C6" s="157"/>
      <c r="D6" s="14" t="s">
        <v>50</v>
      </c>
      <c r="E6" s="14" t="s">
        <v>50</v>
      </c>
      <c r="F6" s="32">
        <v>1</v>
      </c>
      <c r="G6" s="18" t="s">
        <v>34</v>
      </c>
      <c r="H6" s="14" t="s">
        <v>36</v>
      </c>
      <c r="I6" s="14"/>
      <c r="J6" s="14"/>
      <c r="K6" s="32"/>
      <c r="L6" s="16">
        <v>1</v>
      </c>
      <c r="M6" s="10">
        <f t="shared" si="0"/>
        <v>80</v>
      </c>
      <c r="N6" s="274" t="s">
        <v>21</v>
      </c>
      <c r="O6" s="275"/>
      <c r="Q6" s="6"/>
      <c r="R6" s="31">
        <f t="shared" si="1"/>
        <v>0</v>
      </c>
      <c r="T6" s="12">
        <v>50</v>
      </c>
      <c r="U6" s="12">
        <v>30</v>
      </c>
      <c r="V6" s="12"/>
      <c r="W6" s="12"/>
      <c r="X6" s="12"/>
      <c r="Y6" s="12"/>
      <c r="Z6" s="25">
        <f t="shared" si="2"/>
        <v>80</v>
      </c>
      <c r="AA6" s="8">
        <f t="shared" si="3"/>
        <v>80</v>
      </c>
      <c r="AB6" s="8">
        <v>0</v>
      </c>
      <c r="AC6" s="8">
        <f t="shared" si="4"/>
        <v>80</v>
      </c>
    </row>
    <row r="7" spans="2:29" x14ac:dyDescent="0.25">
      <c r="B7" s="233" t="s">
        <v>82</v>
      </c>
      <c r="C7" s="234"/>
      <c r="D7" s="234"/>
      <c r="E7" s="234"/>
      <c r="F7" s="234"/>
      <c r="G7" s="234"/>
      <c r="H7" s="234"/>
      <c r="I7" s="234"/>
      <c r="J7" s="234"/>
      <c r="K7" s="234"/>
      <c r="L7" s="234"/>
      <c r="M7" s="234"/>
      <c r="N7" s="234"/>
      <c r="O7" s="235"/>
      <c r="T7" s="72"/>
      <c r="U7" s="72"/>
      <c r="V7" s="72"/>
      <c r="W7" s="72"/>
      <c r="X7" s="72"/>
      <c r="Y7" s="72"/>
      <c r="Z7" s="72"/>
      <c r="AA7" s="71"/>
      <c r="AB7" s="71"/>
      <c r="AC7" s="71"/>
    </row>
    <row r="8" spans="2:29" x14ac:dyDescent="0.25">
      <c r="B8" s="139" t="s">
        <v>242</v>
      </c>
      <c r="C8" s="141"/>
      <c r="D8" s="18" t="s">
        <v>22</v>
      </c>
      <c r="E8" s="18" t="s">
        <v>22</v>
      </c>
      <c r="F8" s="18">
        <v>1</v>
      </c>
      <c r="G8" s="18" t="s">
        <v>34</v>
      </c>
      <c r="H8" s="18" t="s">
        <v>15</v>
      </c>
      <c r="I8" s="18"/>
      <c r="J8" s="42"/>
      <c r="K8" s="18"/>
      <c r="L8" s="18">
        <v>4</v>
      </c>
      <c r="M8" s="10">
        <f t="shared" ref="M8:M19" si="5">AC8</f>
        <v>100</v>
      </c>
      <c r="N8" s="224" t="s">
        <v>21</v>
      </c>
      <c r="O8" s="251"/>
      <c r="Q8" s="6"/>
      <c r="R8" s="31">
        <f t="shared" ref="R8:R19" si="6">Q8*M8</f>
        <v>0</v>
      </c>
      <c r="T8" s="69">
        <v>10</v>
      </c>
      <c r="U8" s="69">
        <v>10</v>
      </c>
      <c r="V8" s="69">
        <v>5</v>
      </c>
      <c r="W8" s="69"/>
      <c r="X8" s="69"/>
      <c r="Y8" s="69"/>
      <c r="Z8" s="25">
        <f t="shared" ref="Z8:Z19" si="7">SUM(T8:Y8)</f>
        <v>25</v>
      </c>
      <c r="AA8" s="8">
        <f t="shared" ref="AA8:AA19" si="8">Z8*L8</f>
        <v>100</v>
      </c>
      <c r="AB8" s="8">
        <v>0</v>
      </c>
      <c r="AC8" s="8">
        <f t="shared" ref="AC8:AC19" si="9">AA8+AB8</f>
        <v>100</v>
      </c>
    </row>
    <row r="9" spans="2:29" x14ac:dyDescent="0.25">
      <c r="B9" s="139" t="s">
        <v>243</v>
      </c>
      <c r="C9" s="141"/>
      <c r="D9" s="18" t="s">
        <v>22</v>
      </c>
      <c r="E9" s="18" t="s">
        <v>22</v>
      </c>
      <c r="F9" s="18">
        <v>1</v>
      </c>
      <c r="G9" s="18" t="s">
        <v>14</v>
      </c>
      <c r="H9" s="18" t="s">
        <v>15</v>
      </c>
      <c r="I9" s="18" t="s">
        <v>90</v>
      </c>
      <c r="J9" s="42" t="s">
        <v>37</v>
      </c>
      <c r="K9" s="18"/>
      <c r="L9" s="18">
        <v>4</v>
      </c>
      <c r="M9" s="10">
        <f t="shared" si="5"/>
        <v>104</v>
      </c>
      <c r="N9" s="224" t="s">
        <v>21</v>
      </c>
      <c r="O9" s="251"/>
      <c r="Q9" s="6"/>
      <c r="R9" s="31">
        <f t="shared" si="6"/>
        <v>0</v>
      </c>
      <c r="T9" s="69">
        <v>10</v>
      </c>
      <c r="U9" s="69">
        <v>5</v>
      </c>
      <c r="V9" s="69">
        <v>5</v>
      </c>
      <c r="W9" s="69">
        <v>3</v>
      </c>
      <c r="X9" s="69">
        <v>3</v>
      </c>
      <c r="Y9" s="69"/>
      <c r="Z9" s="25">
        <f t="shared" si="7"/>
        <v>26</v>
      </c>
      <c r="AA9" s="8">
        <f t="shared" si="8"/>
        <v>104</v>
      </c>
      <c r="AB9" s="8">
        <v>0</v>
      </c>
      <c r="AC9" s="8">
        <f t="shared" si="9"/>
        <v>104</v>
      </c>
    </row>
    <row r="10" spans="2:29" x14ac:dyDescent="0.25">
      <c r="B10" s="139" t="s">
        <v>457</v>
      </c>
      <c r="C10" s="141"/>
      <c r="D10" s="18" t="s">
        <v>22</v>
      </c>
      <c r="E10" s="18" t="s">
        <v>22</v>
      </c>
      <c r="F10" s="18">
        <v>1</v>
      </c>
      <c r="G10" s="18" t="s">
        <v>14</v>
      </c>
      <c r="H10" s="18" t="s">
        <v>18</v>
      </c>
      <c r="I10" s="18"/>
      <c r="J10" s="42" t="s">
        <v>37</v>
      </c>
      <c r="K10" s="18" t="s">
        <v>93</v>
      </c>
      <c r="L10" s="18">
        <v>2</v>
      </c>
      <c r="M10" s="10">
        <f t="shared" si="5"/>
        <v>42</v>
      </c>
      <c r="N10" s="224" t="s">
        <v>27</v>
      </c>
      <c r="O10" s="251"/>
      <c r="Q10" s="6"/>
      <c r="R10" s="31">
        <f t="shared" si="6"/>
        <v>0</v>
      </c>
      <c r="T10" s="69">
        <v>10</v>
      </c>
      <c r="U10" s="13">
        <v>5</v>
      </c>
      <c r="V10" s="13"/>
      <c r="W10" s="13"/>
      <c r="X10" s="13">
        <v>3</v>
      </c>
      <c r="Y10" s="13">
        <v>3</v>
      </c>
      <c r="Z10" s="25">
        <f t="shared" si="7"/>
        <v>21</v>
      </c>
      <c r="AA10" s="8">
        <f t="shared" si="8"/>
        <v>42</v>
      </c>
      <c r="AB10" s="8">
        <v>0</v>
      </c>
      <c r="AC10" s="8">
        <f t="shared" si="9"/>
        <v>42</v>
      </c>
    </row>
    <row r="11" spans="2:29" x14ac:dyDescent="0.25">
      <c r="B11" s="212" t="s">
        <v>244</v>
      </c>
      <c r="C11" s="213"/>
      <c r="D11" s="18" t="s">
        <v>22</v>
      </c>
      <c r="E11" s="18" t="s">
        <v>22</v>
      </c>
      <c r="F11" s="34">
        <v>1</v>
      </c>
      <c r="G11" s="18" t="s">
        <v>14</v>
      </c>
      <c r="H11" s="34" t="s">
        <v>18</v>
      </c>
      <c r="I11" s="18" t="s">
        <v>90</v>
      </c>
      <c r="J11" s="42" t="s">
        <v>37</v>
      </c>
      <c r="K11" s="34"/>
      <c r="L11" s="34">
        <v>4</v>
      </c>
      <c r="M11" s="10">
        <f t="shared" si="5"/>
        <v>84</v>
      </c>
      <c r="N11" s="214" t="s">
        <v>42</v>
      </c>
      <c r="O11" s="215"/>
      <c r="Q11" s="6"/>
      <c r="R11" s="31">
        <f t="shared" ref="R11:R12" si="10">Q11*M11</f>
        <v>0</v>
      </c>
      <c r="T11" s="69">
        <v>10</v>
      </c>
      <c r="U11" s="13">
        <v>5</v>
      </c>
      <c r="V11" s="13"/>
      <c r="W11" s="13">
        <v>3</v>
      </c>
      <c r="X11" s="13">
        <v>3</v>
      </c>
      <c r="Y11" s="13"/>
      <c r="Z11" s="25">
        <f t="shared" ref="Z11:Z12" si="11">SUM(T11:Y11)</f>
        <v>21</v>
      </c>
      <c r="AA11" s="8">
        <f t="shared" ref="AA11:AA12" si="12">Z11*L11</f>
        <v>84</v>
      </c>
      <c r="AB11" s="8">
        <v>0</v>
      </c>
      <c r="AC11" s="8">
        <f t="shared" ref="AC11:AC12" si="13">AA11+AB11</f>
        <v>84</v>
      </c>
    </row>
    <row r="12" spans="2:29" x14ac:dyDescent="0.25">
      <c r="B12" s="139" t="s">
        <v>245</v>
      </c>
      <c r="C12" s="141"/>
      <c r="D12" s="18" t="s">
        <v>22</v>
      </c>
      <c r="E12" s="18" t="s">
        <v>22</v>
      </c>
      <c r="F12" s="18">
        <v>1</v>
      </c>
      <c r="G12" s="18" t="s">
        <v>14</v>
      </c>
      <c r="H12" s="18" t="s">
        <v>15</v>
      </c>
      <c r="I12" s="18" t="s">
        <v>90</v>
      </c>
      <c r="J12" s="42" t="s">
        <v>37</v>
      </c>
      <c r="K12" s="18"/>
      <c r="L12" s="18">
        <v>4</v>
      </c>
      <c r="M12" s="10">
        <f t="shared" si="5"/>
        <v>104</v>
      </c>
      <c r="N12" s="224" t="s">
        <v>27</v>
      </c>
      <c r="O12" s="251"/>
      <c r="Q12" s="6"/>
      <c r="R12" s="31">
        <f t="shared" si="10"/>
        <v>0</v>
      </c>
      <c r="T12" s="69">
        <v>10</v>
      </c>
      <c r="U12" s="13">
        <v>5</v>
      </c>
      <c r="V12" s="13">
        <v>5</v>
      </c>
      <c r="W12" s="13">
        <v>3</v>
      </c>
      <c r="X12" s="13">
        <v>3</v>
      </c>
      <c r="Y12" s="13"/>
      <c r="Z12" s="25">
        <f t="shared" si="11"/>
        <v>26</v>
      </c>
      <c r="AA12" s="8">
        <f t="shared" si="12"/>
        <v>104</v>
      </c>
      <c r="AB12" s="8">
        <v>0</v>
      </c>
      <c r="AC12" s="8">
        <f t="shared" si="13"/>
        <v>104</v>
      </c>
    </row>
    <row r="13" spans="2:29" ht="12.75" customHeight="1" x14ac:dyDescent="0.25">
      <c r="B13" s="264" t="s">
        <v>246</v>
      </c>
      <c r="C13" s="265"/>
      <c r="D13" s="18" t="s">
        <v>247</v>
      </c>
      <c r="E13" s="18" t="s">
        <v>247</v>
      </c>
      <c r="F13" s="34">
        <v>1</v>
      </c>
      <c r="G13" s="18" t="s">
        <v>20</v>
      </c>
      <c r="H13" s="18" t="s">
        <v>18</v>
      </c>
      <c r="I13" s="18" t="s">
        <v>31</v>
      </c>
      <c r="J13" s="18"/>
      <c r="K13" s="18"/>
      <c r="L13" s="18">
        <v>4</v>
      </c>
      <c r="M13" s="10">
        <f t="shared" si="5"/>
        <v>40</v>
      </c>
      <c r="N13" s="112" t="s">
        <v>27</v>
      </c>
      <c r="O13" s="210" t="s">
        <v>27</v>
      </c>
      <c r="Q13" s="6"/>
      <c r="R13" s="31">
        <f t="shared" si="6"/>
        <v>0</v>
      </c>
      <c r="T13" s="69">
        <v>5</v>
      </c>
      <c r="U13" s="13">
        <v>2</v>
      </c>
      <c r="V13" s="13"/>
      <c r="W13" s="13">
        <v>3</v>
      </c>
      <c r="X13" s="13"/>
      <c r="Y13" s="13"/>
      <c r="Z13" s="25">
        <f t="shared" si="7"/>
        <v>10</v>
      </c>
      <c r="AA13" s="8">
        <f t="shared" si="8"/>
        <v>40</v>
      </c>
      <c r="AB13" s="8">
        <v>0</v>
      </c>
      <c r="AC13" s="8">
        <f t="shared" si="9"/>
        <v>40</v>
      </c>
    </row>
    <row r="14" spans="2:29" x14ac:dyDescent="0.25">
      <c r="B14" s="266"/>
      <c r="C14" s="267"/>
      <c r="D14" s="18" t="s">
        <v>24</v>
      </c>
      <c r="E14" s="18" t="s">
        <v>24</v>
      </c>
      <c r="F14" s="18">
        <v>1</v>
      </c>
      <c r="G14" s="18" t="s">
        <v>51</v>
      </c>
      <c r="H14" s="18" t="s">
        <v>18</v>
      </c>
      <c r="I14" s="18" t="s">
        <v>31</v>
      </c>
      <c r="J14" s="18"/>
      <c r="K14" s="18"/>
      <c r="L14" s="18">
        <v>4</v>
      </c>
      <c r="M14" s="10">
        <f t="shared" si="5"/>
        <v>32</v>
      </c>
      <c r="N14" s="112" t="s">
        <v>27</v>
      </c>
      <c r="O14" s="219"/>
      <c r="Q14" s="6"/>
      <c r="R14" s="31">
        <f t="shared" si="6"/>
        <v>0</v>
      </c>
      <c r="T14" s="69">
        <v>5</v>
      </c>
      <c r="U14" s="13"/>
      <c r="V14" s="13"/>
      <c r="W14" s="13">
        <v>3</v>
      </c>
      <c r="X14" s="13"/>
      <c r="Y14" s="13"/>
      <c r="Z14" s="25">
        <f t="shared" si="7"/>
        <v>8</v>
      </c>
      <c r="AA14" s="8">
        <f t="shared" si="8"/>
        <v>32</v>
      </c>
      <c r="AB14" s="8">
        <v>0</v>
      </c>
      <c r="AC14" s="8">
        <f t="shared" si="9"/>
        <v>32</v>
      </c>
    </row>
    <row r="15" spans="2:29" ht="12.75" customHeight="1" x14ac:dyDescent="0.25">
      <c r="B15" s="212" t="s">
        <v>248</v>
      </c>
      <c r="C15" s="213"/>
      <c r="D15" s="218" t="s">
        <v>87</v>
      </c>
      <c r="E15" s="218" t="s">
        <v>87</v>
      </c>
      <c r="F15" s="278">
        <v>1</v>
      </c>
      <c r="G15" s="218" t="s">
        <v>20</v>
      </c>
      <c r="H15" s="218" t="s">
        <v>18</v>
      </c>
      <c r="I15" s="18" t="s">
        <v>31</v>
      </c>
      <c r="J15" s="18" t="s">
        <v>113</v>
      </c>
      <c r="K15" s="42"/>
      <c r="L15" s="18">
        <v>4</v>
      </c>
      <c r="M15" s="10">
        <f t="shared" si="5"/>
        <v>52</v>
      </c>
      <c r="N15" s="112" t="s">
        <v>27</v>
      </c>
      <c r="O15" s="210" t="s">
        <v>27</v>
      </c>
      <c r="Q15" s="6"/>
      <c r="R15" s="31">
        <f t="shared" si="6"/>
        <v>0</v>
      </c>
      <c r="T15" s="69">
        <v>5</v>
      </c>
      <c r="U15" s="13">
        <v>2</v>
      </c>
      <c r="V15" s="13"/>
      <c r="W15" s="13">
        <v>3</v>
      </c>
      <c r="X15" s="13">
        <v>3</v>
      </c>
      <c r="Y15" s="13"/>
      <c r="Z15" s="25">
        <f t="shared" si="7"/>
        <v>13</v>
      </c>
      <c r="AA15" s="8">
        <f t="shared" si="8"/>
        <v>52</v>
      </c>
      <c r="AB15" s="8">
        <v>0</v>
      </c>
      <c r="AC15" s="8">
        <f t="shared" si="9"/>
        <v>52</v>
      </c>
    </row>
    <row r="16" spans="2:29" x14ac:dyDescent="0.25">
      <c r="B16" s="229"/>
      <c r="C16" s="230"/>
      <c r="D16" s="219"/>
      <c r="E16" s="219"/>
      <c r="F16" s="279"/>
      <c r="G16" s="219"/>
      <c r="H16" s="219"/>
      <c r="I16" s="18"/>
      <c r="J16" s="18" t="s">
        <v>113</v>
      </c>
      <c r="K16" s="42"/>
      <c r="L16" s="18">
        <v>4</v>
      </c>
      <c r="M16" s="10">
        <f t="shared" si="5"/>
        <v>40</v>
      </c>
      <c r="N16" s="112" t="s">
        <v>27</v>
      </c>
      <c r="O16" s="219"/>
      <c r="Q16" s="6"/>
      <c r="R16" s="31">
        <f t="shared" si="6"/>
        <v>0</v>
      </c>
      <c r="T16" s="69">
        <v>5</v>
      </c>
      <c r="U16" s="13">
        <v>2</v>
      </c>
      <c r="V16" s="13"/>
      <c r="W16" s="13"/>
      <c r="X16" s="13">
        <v>3</v>
      </c>
      <c r="Y16" s="13"/>
      <c r="Z16" s="25">
        <f t="shared" si="7"/>
        <v>10</v>
      </c>
      <c r="AA16" s="8">
        <f t="shared" si="8"/>
        <v>40</v>
      </c>
      <c r="AB16" s="8">
        <v>0</v>
      </c>
      <c r="AC16" s="8">
        <f t="shared" si="9"/>
        <v>40</v>
      </c>
    </row>
    <row r="17" spans="2:29" ht="12.75" customHeight="1" x14ac:dyDescent="0.25">
      <c r="B17" s="212" t="s">
        <v>249</v>
      </c>
      <c r="C17" s="213"/>
      <c r="D17" s="218" t="s">
        <v>87</v>
      </c>
      <c r="E17" s="218" t="s">
        <v>87</v>
      </c>
      <c r="F17" s="278">
        <v>1</v>
      </c>
      <c r="G17" s="218" t="s">
        <v>20</v>
      </c>
      <c r="H17" s="218" t="s">
        <v>15</v>
      </c>
      <c r="I17" s="18" t="s">
        <v>31</v>
      </c>
      <c r="J17" s="18" t="s">
        <v>113</v>
      </c>
      <c r="K17" s="42"/>
      <c r="L17" s="18">
        <v>4</v>
      </c>
      <c r="M17" s="10">
        <f t="shared" si="5"/>
        <v>72</v>
      </c>
      <c r="N17" s="214" t="s">
        <v>16</v>
      </c>
      <c r="O17" s="215"/>
      <c r="Q17" s="6"/>
      <c r="R17" s="31">
        <f t="shared" si="6"/>
        <v>0</v>
      </c>
      <c r="T17" s="69">
        <v>5</v>
      </c>
      <c r="U17" s="13">
        <v>2</v>
      </c>
      <c r="V17" s="13">
        <v>5</v>
      </c>
      <c r="W17" s="13">
        <v>3</v>
      </c>
      <c r="X17" s="13">
        <v>3</v>
      </c>
      <c r="Y17" s="13"/>
      <c r="Z17" s="25">
        <f t="shared" si="7"/>
        <v>18</v>
      </c>
      <c r="AA17" s="8">
        <f t="shared" si="8"/>
        <v>72</v>
      </c>
      <c r="AB17" s="8">
        <v>0</v>
      </c>
      <c r="AC17" s="8">
        <f t="shared" si="9"/>
        <v>72</v>
      </c>
    </row>
    <row r="18" spans="2:29" x14ac:dyDescent="0.25">
      <c r="B18" s="229"/>
      <c r="C18" s="230"/>
      <c r="D18" s="219"/>
      <c r="E18" s="219"/>
      <c r="F18" s="279"/>
      <c r="G18" s="219"/>
      <c r="H18" s="219"/>
      <c r="I18" s="18"/>
      <c r="J18" s="18" t="s">
        <v>113</v>
      </c>
      <c r="K18" s="42"/>
      <c r="L18" s="18">
        <v>4</v>
      </c>
      <c r="M18" s="10">
        <f t="shared" si="5"/>
        <v>60</v>
      </c>
      <c r="N18" s="220"/>
      <c r="O18" s="221"/>
      <c r="Q18" s="6"/>
      <c r="R18" s="31">
        <f t="shared" si="6"/>
        <v>0</v>
      </c>
      <c r="T18" s="69">
        <v>5</v>
      </c>
      <c r="U18" s="13">
        <v>2</v>
      </c>
      <c r="V18" s="13">
        <v>5</v>
      </c>
      <c r="W18" s="13"/>
      <c r="X18" s="13">
        <v>3</v>
      </c>
      <c r="Y18" s="13"/>
      <c r="Z18" s="25">
        <f t="shared" si="7"/>
        <v>15</v>
      </c>
      <c r="AA18" s="8">
        <f t="shared" si="8"/>
        <v>60</v>
      </c>
      <c r="AB18" s="8">
        <v>0</v>
      </c>
      <c r="AC18" s="8">
        <f t="shared" si="9"/>
        <v>60</v>
      </c>
    </row>
    <row r="19" spans="2:29" ht="13.5" thickBot="1" x14ac:dyDescent="0.3">
      <c r="B19" s="149" t="s">
        <v>250</v>
      </c>
      <c r="C19" s="149"/>
      <c r="D19" s="18" t="s">
        <v>25</v>
      </c>
      <c r="E19" s="18" t="s">
        <v>25</v>
      </c>
      <c r="F19" s="18">
        <v>3</v>
      </c>
      <c r="G19" s="18"/>
      <c r="H19" s="18"/>
      <c r="I19" s="18"/>
      <c r="J19" s="18"/>
      <c r="K19" s="18"/>
      <c r="L19" s="18">
        <v>1</v>
      </c>
      <c r="M19" s="10">
        <f t="shared" si="5"/>
        <v>50</v>
      </c>
      <c r="N19" s="252" t="s">
        <v>19</v>
      </c>
      <c r="O19" s="153"/>
      <c r="Q19" s="6"/>
      <c r="R19" s="31">
        <f t="shared" si="6"/>
        <v>0</v>
      </c>
      <c r="T19" s="69">
        <v>50</v>
      </c>
      <c r="U19" s="13"/>
      <c r="V19" s="13"/>
      <c r="W19" s="13"/>
      <c r="X19" s="13"/>
      <c r="Y19" s="13"/>
      <c r="Z19" s="25">
        <f t="shared" si="7"/>
        <v>50</v>
      </c>
      <c r="AA19" s="8">
        <f t="shared" si="8"/>
        <v>50</v>
      </c>
      <c r="AB19" s="8">
        <v>0</v>
      </c>
      <c r="AC19" s="8">
        <f t="shared" si="9"/>
        <v>50</v>
      </c>
    </row>
    <row r="20" spans="2:29" ht="13.5" thickBot="1" x14ac:dyDescent="0.3">
      <c r="B20" s="233" t="s">
        <v>116</v>
      </c>
      <c r="C20" s="234"/>
      <c r="D20" s="234"/>
      <c r="E20" s="234"/>
      <c r="F20" s="234"/>
      <c r="G20" s="234"/>
      <c r="H20" s="234"/>
      <c r="I20" s="234"/>
      <c r="J20" s="234"/>
      <c r="K20" s="234"/>
      <c r="L20" s="234"/>
      <c r="M20" s="234"/>
      <c r="N20" s="234"/>
      <c r="O20" s="235"/>
      <c r="Q20" s="93">
        <f>SUM(Q4:Q19)</f>
        <v>1</v>
      </c>
      <c r="R20" s="94">
        <f>SUM(R4:R19)</f>
        <v>0</v>
      </c>
      <c r="T20" s="46"/>
      <c r="U20" s="46"/>
      <c r="V20" s="46"/>
      <c r="W20" s="46"/>
      <c r="X20" s="46"/>
      <c r="Y20" s="46"/>
      <c r="Z20" s="46"/>
    </row>
    <row r="21" spans="2:29" x14ac:dyDescent="0.25">
      <c r="B21" s="139" t="s">
        <v>251</v>
      </c>
      <c r="C21" s="140"/>
      <c r="D21" s="140"/>
      <c r="E21" s="140"/>
      <c r="F21" s="140"/>
      <c r="G21" s="140"/>
      <c r="H21" s="140"/>
      <c r="I21" s="140"/>
      <c r="J21" s="140"/>
      <c r="K21" s="140"/>
      <c r="L21" s="140"/>
      <c r="M21" s="140"/>
      <c r="N21" s="140"/>
      <c r="O21" s="141"/>
      <c r="Q21" s="95"/>
      <c r="R21" s="96"/>
      <c r="T21" s="46"/>
      <c r="U21" s="46"/>
      <c r="V21" s="46"/>
      <c r="W21" s="46"/>
      <c r="X21" s="46"/>
      <c r="Y21" s="46"/>
      <c r="Z21" s="46"/>
    </row>
    <row r="22" spans="2:29" x14ac:dyDescent="0.25">
      <c r="B22" s="27"/>
      <c r="C22" s="27"/>
      <c r="D22" s="27"/>
      <c r="E22" s="27"/>
      <c r="F22" s="27"/>
      <c r="G22" s="33"/>
      <c r="H22" s="33"/>
      <c r="I22" s="33"/>
      <c r="J22" s="33"/>
      <c r="K22" s="33"/>
      <c r="L22" s="33"/>
      <c r="M22" s="46"/>
      <c r="N22" s="57"/>
      <c r="O22" s="58"/>
      <c r="Q22" s="95"/>
      <c r="R22" s="96"/>
      <c r="T22" s="46"/>
      <c r="U22" s="46"/>
      <c r="V22" s="46"/>
      <c r="W22" s="46"/>
      <c r="X22" s="46"/>
      <c r="Y22" s="46"/>
      <c r="Z22" s="46"/>
    </row>
    <row r="23" spans="2:29" x14ac:dyDescent="0.25">
      <c r="B23" s="143" t="s">
        <v>240</v>
      </c>
      <c r="C23" s="144"/>
      <c r="D23" s="144"/>
      <c r="E23" s="144"/>
      <c r="F23" s="144"/>
      <c r="G23" s="144"/>
      <c r="H23" s="144"/>
      <c r="I23" s="144"/>
      <c r="J23" s="144"/>
      <c r="K23" s="144"/>
      <c r="L23" s="144"/>
      <c r="M23" s="144"/>
      <c r="N23" s="144"/>
      <c r="O23" s="145"/>
      <c r="Q23" s="95"/>
      <c r="R23" s="96"/>
      <c r="T23" s="46"/>
      <c r="U23" s="46"/>
      <c r="V23" s="46"/>
      <c r="W23" s="46"/>
      <c r="X23" s="46"/>
      <c r="Y23" s="46"/>
      <c r="Z23" s="46"/>
    </row>
    <row r="24" spans="2:29" x14ac:dyDescent="0.25">
      <c r="B24" s="156" t="s">
        <v>90</v>
      </c>
      <c r="C24" s="157"/>
      <c r="D24" s="139" t="s">
        <v>81</v>
      </c>
      <c r="E24" s="140"/>
      <c r="F24" s="140"/>
      <c r="G24" s="140"/>
      <c r="H24" s="140"/>
      <c r="I24" s="140"/>
      <c r="J24" s="140"/>
      <c r="K24" s="140"/>
      <c r="L24" s="140"/>
      <c r="M24" s="140"/>
      <c r="N24" s="140"/>
      <c r="O24" s="141"/>
      <c r="Q24" s="47"/>
      <c r="R24" s="66"/>
      <c r="T24" s="63"/>
      <c r="U24" s="63"/>
      <c r="V24" s="63"/>
      <c r="W24" s="63"/>
      <c r="X24" s="63"/>
      <c r="Y24" s="63"/>
      <c r="Z24" s="63"/>
    </row>
    <row r="25" spans="2:29" x14ac:dyDescent="0.25">
      <c r="B25" s="139" t="s">
        <v>457</v>
      </c>
      <c r="C25" s="141"/>
      <c r="D25" s="139" t="s">
        <v>458</v>
      </c>
      <c r="E25" s="140"/>
      <c r="F25" s="140"/>
      <c r="G25" s="140"/>
      <c r="H25" s="140"/>
      <c r="I25" s="140"/>
      <c r="J25" s="140"/>
      <c r="K25" s="140"/>
      <c r="L25" s="140"/>
      <c r="M25" s="140"/>
      <c r="N25" s="140"/>
      <c r="O25" s="141"/>
      <c r="Q25" s="95"/>
      <c r="R25" s="96"/>
      <c r="T25" s="46"/>
      <c r="U25" s="46"/>
      <c r="V25" s="46"/>
      <c r="W25" s="46"/>
      <c r="X25" s="46"/>
      <c r="Y25" s="46"/>
      <c r="Z25" s="46"/>
    </row>
    <row r="26" spans="2:29" x14ac:dyDescent="0.25">
      <c r="B26" s="27"/>
      <c r="C26" s="27"/>
      <c r="D26" s="27"/>
      <c r="E26" s="27"/>
      <c r="F26" s="27"/>
      <c r="G26" s="33"/>
      <c r="H26" s="33"/>
      <c r="I26" s="33"/>
      <c r="J26" s="33"/>
      <c r="K26" s="33"/>
      <c r="L26" s="33"/>
      <c r="M26" s="46"/>
      <c r="N26" s="57"/>
      <c r="O26" s="58"/>
      <c r="Q26" s="95"/>
      <c r="R26" s="96"/>
      <c r="T26" s="46"/>
      <c r="U26" s="46"/>
      <c r="V26" s="46"/>
      <c r="W26" s="46"/>
      <c r="X26" s="46"/>
      <c r="Y26" s="46"/>
      <c r="Z26" s="46"/>
    </row>
  </sheetData>
  <mergeCells count="68">
    <mergeCell ref="B24:C24"/>
    <mergeCell ref="D24:O24"/>
    <mergeCell ref="D17:D18"/>
    <mergeCell ref="G17:G18"/>
    <mergeCell ref="B10:C10"/>
    <mergeCell ref="B13:C14"/>
    <mergeCell ref="N19:O19"/>
    <mergeCell ref="H15:H16"/>
    <mergeCell ref="H17:H18"/>
    <mergeCell ref="B15:C16"/>
    <mergeCell ref="D15:D16"/>
    <mergeCell ref="G15:G16"/>
    <mergeCell ref="B17:C18"/>
    <mergeCell ref="B19:C19"/>
    <mergeCell ref="B6:C6"/>
    <mergeCell ref="F2:F3"/>
    <mergeCell ref="N6:O6"/>
    <mergeCell ref="B5:C5"/>
    <mergeCell ref="N5:O5"/>
    <mergeCell ref="B1:O1"/>
    <mergeCell ref="W2:W3"/>
    <mergeCell ref="G2:G3"/>
    <mergeCell ref="H2:H3"/>
    <mergeCell ref="I2:I3"/>
    <mergeCell ref="J2:K2"/>
    <mergeCell ref="Q1:R1"/>
    <mergeCell ref="Q2:Q3"/>
    <mergeCell ref="R2:R3"/>
    <mergeCell ref="X2:X3"/>
    <mergeCell ref="Z2:Z3"/>
    <mergeCell ref="V2:V3"/>
    <mergeCell ref="L2:L3"/>
    <mergeCell ref="M2:M3"/>
    <mergeCell ref="N2:O3"/>
    <mergeCell ref="T2:T3"/>
    <mergeCell ref="U2:U3"/>
    <mergeCell ref="AA1:AC1"/>
    <mergeCell ref="B23:O23"/>
    <mergeCell ref="E15:E16"/>
    <mergeCell ref="E17:E18"/>
    <mergeCell ref="B7:O7"/>
    <mergeCell ref="Y2:Y3"/>
    <mergeCell ref="AA2:AA3"/>
    <mergeCell ref="AB2:AB3"/>
    <mergeCell ref="AC2:AC3"/>
    <mergeCell ref="B4:C4"/>
    <mergeCell ref="N4:O4"/>
    <mergeCell ref="F15:F16"/>
    <mergeCell ref="F17:F18"/>
    <mergeCell ref="D2:E2"/>
    <mergeCell ref="T1:Z1"/>
    <mergeCell ref="B2:C3"/>
    <mergeCell ref="B25:C25"/>
    <mergeCell ref="D25:O25"/>
    <mergeCell ref="N8:O8"/>
    <mergeCell ref="N9:O9"/>
    <mergeCell ref="N10:O10"/>
    <mergeCell ref="N11:O11"/>
    <mergeCell ref="N12:O12"/>
    <mergeCell ref="O13:O14"/>
    <mergeCell ref="O15:O16"/>
    <mergeCell ref="N17:O18"/>
    <mergeCell ref="B20:O20"/>
    <mergeCell ref="B21:O21"/>
    <mergeCell ref="B8:C8"/>
    <mergeCell ref="B9:C9"/>
    <mergeCell ref="B11:C11"/>
    <mergeCell ref="B12:C12"/>
  </mergeCells>
  <pageMargins left="0" right="0" top="0.55118110236220474" bottom="0.15748031496062992"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21"/>
  <sheetViews>
    <sheetView workbookViewId="0"/>
  </sheetViews>
  <sheetFormatPr defaultColWidth="9.140625" defaultRowHeight="12.75" x14ac:dyDescent="0.2"/>
  <cols>
    <col min="1" max="1" width="3.28515625" style="1" customWidth="1"/>
    <col min="2" max="2" width="9.140625" style="1"/>
    <col min="3" max="3" width="11.5703125" style="1" customWidth="1"/>
    <col min="4" max="4" width="19.7109375" style="1" customWidth="1"/>
    <col min="5" max="5" width="17.5703125" style="1" customWidth="1"/>
    <col min="6" max="6" width="9" style="1" customWidth="1"/>
    <col min="7" max="7" width="13.85546875" style="1" customWidth="1"/>
    <col min="8" max="9" width="8" style="1" customWidth="1"/>
    <col min="10" max="10" width="13.7109375" style="1" customWidth="1"/>
    <col min="11" max="11" width="10.42578125" style="1" customWidth="1"/>
    <col min="12" max="12" width="7.85546875" style="1" customWidth="1"/>
    <col min="13" max="13" width="8.5703125" style="1" customWidth="1"/>
    <col min="14" max="14" width="5.28515625" style="1" customWidth="1"/>
    <col min="15" max="15" width="5.7109375" style="17" customWidth="1"/>
    <col min="16" max="16" width="1" style="1" customWidth="1"/>
    <col min="17" max="18" width="6.7109375" style="1" customWidth="1"/>
    <col min="19" max="19" width="1" style="1" customWidth="1"/>
    <col min="20" max="20" width="6.28515625" style="1" customWidth="1"/>
    <col min="21" max="21" width="7.85546875" style="1" customWidth="1"/>
    <col min="22" max="22" width="8.140625" style="1" customWidth="1"/>
    <col min="23" max="23" width="9.28515625" style="1" customWidth="1"/>
    <col min="24" max="24" width="8" style="1" customWidth="1"/>
    <col min="25" max="26" width="8.140625" style="1" customWidth="1"/>
    <col min="27" max="16384" width="9.140625" style="1"/>
  </cols>
  <sheetData>
    <row r="1" spans="2:29" ht="15" x14ac:dyDescent="0.25">
      <c r="B1" s="288" t="s">
        <v>252</v>
      </c>
      <c r="C1" s="289"/>
      <c r="D1" s="289"/>
      <c r="E1" s="289"/>
      <c r="F1" s="289"/>
      <c r="G1" s="289"/>
      <c r="H1" s="289"/>
      <c r="I1" s="289"/>
      <c r="J1" s="289"/>
      <c r="K1" s="289"/>
      <c r="L1" s="289"/>
      <c r="M1" s="289"/>
      <c r="N1" s="289"/>
      <c r="O1" s="290"/>
      <c r="Q1" s="160" t="s">
        <v>74</v>
      </c>
      <c r="R1" s="161"/>
      <c r="S1" s="23"/>
      <c r="T1" s="195" t="s">
        <v>64</v>
      </c>
      <c r="U1" s="196"/>
      <c r="V1" s="196"/>
      <c r="W1" s="196"/>
      <c r="X1" s="196"/>
      <c r="Y1" s="196"/>
      <c r="Z1" s="197"/>
      <c r="AA1" s="181" t="s">
        <v>65</v>
      </c>
      <c r="AB1" s="182"/>
      <c r="AC1" s="183"/>
    </row>
    <row r="2" spans="2:29" ht="15" customHeight="1" x14ac:dyDescent="0.2">
      <c r="B2" s="198" t="s">
        <v>0</v>
      </c>
      <c r="C2" s="199"/>
      <c r="D2" s="193" t="s">
        <v>1</v>
      </c>
      <c r="E2" s="194"/>
      <c r="F2" s="184" t="s">
        <v>63</v>
      </c>
      <c r="G2" s="184" t="s">
        <v>6</v>
      </c>
      <c r="H2" s="184" t="s">
        <v>7</v>
      </c>
      <c r="I2" s="184" t="s">
        <v>10</v>
      </c>
      <c r="J2" s="186" t="s">
        <v>71</v>
      </c>
      <c r="K2" s="186"/>
      <c r="L2" s="189" t="s">
        <v>2</v>
      </c>
      <c r="M2" s="202" t="s">
        <v>3</v>
      </c>
      <c r="N2" s="204" t="s">
        <v>4</v>
      </c>
      <c r="O2" s="205"/>
      <c r="P2" s="23"/>
      <c r="Q2" s="189" t="s">
        <v>72</v>
      </c>
      <c r="R2" s="202" t="s">
        <v>59</v>
      </c>
      <c r="S2" s="28"/>
      <c r="T2" s="187" t="s">
        <v>5</v>
      </c>
      <c r="U2" s="187" t="s">
        <v>6</v>
      </c>
      <c r="V2" s="187" t="s">
        <v>7</v>
      </c>
      <c r="W2" s="187" t="s">
        <v>8</v>
      </c>
      <c r="X2" s="187" t="s">
        <v>66</v>
      </c>
      <c r="Y2" s="187" t="s">
        <v>67</v>
      </c>
      <c r="Z2" s="187" t="s">
        <v>9</v>
      </c>
      <c r="AA2" s="179" t="s">
        <v>68</v>
      </c>
      <c r="AB2" s="179" t="s">
        <v>69</v>
      </c>
      <c r="AC2" s="179" t="s">
        <v>70</v>
      </c>
    </row>
    <row r="3" spans="2:29" ht="14.25" customHeight="1" x14ac:dyDescent="0.2">
      <c r="B3" s="200"/>
      <c r="C3" s="201"/>
      <c r="D3" s="4" t="s">
        <v>76</v>
      </c>
      <c r="E3" s="4" t="s">
        <v>77</v>
      </c>
      <c r="F3" s="185"/>
      <c r="G3" s="185"/>
      <c r="H3" s="185"/>
      <c r="I3" s="185"/>
      <c r="J3" s="29" t="s">
        <v>66</v>
      </c>
      <c r="K3" s="30" t="s">
        <v>67</v>
      </c>
      <c r="L3" s="190"/>
      <c r="M3" s="203"/>
      <c r="N3" s="206"/>
      <c r="O3" s="207"/>
      <c r="P3" s="23"/>
      <c r="Q3" s="190"/>
      <c r="R3" s="203"/>
      <c r="S3" s="28"/>
      <c r="T3" s="188"/>
      <c r="U3" s="188"/>
      <c r="V3" s="188"/>
      <c r="W3" s="188"/>
      <c r="X3" s="188"/>
      <c r="Y3" s="188"/>
      <c r="Z3" s="188"/>
      <c r="AA3" s="180"/>
      <c r="AB3" s="180"/>
      <c r="AC3" s="180"/>
    </row>
    <row r="4" spans="2:29" ht="12.75" customHeight="1" x14ac:dyDescent="0.2">
      <c r="B4" s="156" t="s">
        <v>73</v>
      </c>
      <c r="C4" s="157"/>
      <c r="D4" s="14" t="s">
        <v>12</v>
      </c>
      <c r="E4" s="14" t="s">
        <v>12</v>
      </c>
      <c r="F4" s="14">
        <v>1</v>
      </c>
      <c r="G4" s="14" t="s">
        <v>51</v>
      </c>
      <c r="H4" s="14"/>
      <c r="I4" s="14"/>
      <c r="J4" s="14"/>
      <c r="K4" s="14"/>
      <c r="L4" s="6">
        <v>1</v>
      </c>
      <c r="M4" s="10">
        <f>AC4</f>
        <v>0</v>
      </c>
      <c r="N4" s="222">
        <v>1</v>
      </c>
      <c r="O4" s="223"/>
      <c r="P4" s="23"/>
      <c r="Q4" s="18">
        <v>1</v>
      </c>
      <c r="R4" s="31">
        <f>Q4*M4</f>
        <v>0</v>
      </c>
      <c r="S4" s="28"/>
      <c r="T4" s="7">
        <v>0</v>
      </c>
      <c r="U4" s="7"/>
      <c r="V4" s="7"/>
      <c r="W4" s="7"/>
      <c r="X4" s="7"/>
      <c r="Y4" s="7"/>
      <c r="Z4" s="25">
        <f>SUM(T4:Y4)</f>
        <v>0</v>
      </c>
      <c r="AA4" s="8">
        <f>Z4*L4</f>
        <v>0</v>
      </c>
      <c r="AB4" s="8">
        <v>0</v>
      </c>
      <c r="AC4" s="8">
        <f>AA4+AB4</f>
        <v>0</v>
      </c>
    </row>
    <row r="5" spans="2:29" ht="12.75" customHeight="1" x14ac:dyDescent="0.2">
      <c r="B5" s="156" t="s">
        <v>79</v>
      </c>
      <c r="C5" s="157"/>
      <c r="D5" s="14" t="s">
        <v>12</v>
      </c>
      <c r="E5" s="14" t="s">
        <v>12</v>
      </c>
      <c r="F5" s="14">
        <v>1</v>
      </c>
      <c r="G5" s="14" t="s">
        <v>51</v>
      </c>
      <c r="H5" s="14"/>
      <c r="I5" s="14"/>
      <c r="J5" s="14"/>
      <c r="K5" s="14"/>
      <c r="L5" s="6">
        <v>1</v>
      </c>
      <c r="M5" s="10">
        <f t="shared" ref="M5:M6" si="0">AC5</f>
        <v>20</v>
      </c>
      <c r="N5" s="222" t="s">
        <v>13</v>
      </c>
      <c r="O5" s="223"/>
      <c r="P5" s="23"/>
      <c r="Q5" s="18"/>
      <c r="R5" s="31">
        <f t="shared" ref="R5:R6" si="1">Q5*M5</f>
        <v>0</v>
      </c>
      <c r="S5" s="23"/>
      <c r="T5" s="12">
        <v>20</v>
      </c>
      <c r="U5" s="12"/>
      <c r="V5" s="12"/>
      <c r="W5" s="12"/>
      <c r="X5" s="12"/>
      <c r="Y5" s="12"/>
      <c r="Z5" s="25">
        <f t="shared" ref="Z5:Z6" si="2">SUM(T5:Y5)</f>
        <v>20</v>
      </c>
      <c r="AA5" s="8">
        <f t="shared" ref="AA5:AA6" si="3">Z5*L5</f>
        <v>20</v>
      </c>
      <c r="AB5" s="8">
        <v>0</v>
      </c>
      <c r="AC5" s="8">
        <f t="shared" ref="AC5:AC6" si="4">AA5+AB5</f>
        <v>20</v>
      </c>
    </row>
    <row r="6" spans="2:29" ht="12.75" customHeight="1" x14ac:dyDescent="0.2">
      <c r="B6" s="156" t="s">
        <v>260</v>
      </c>
      <c r="C6" s="157"/>
      <c r="D6" s="5" t="s">
        <v>50</v>
      </c>
      <c r="E6" s="5" t="s">
        <v>50</v>
      </c>
      <c r="F6" s="15">
        <v>1</v>
      </c>
      <c r="G6" s="14" t="s">
        <v>20</v>
      </c>
      <c r="H6" s="14" t="s">
        <v>36</v>
      </c>
      <c r="I6" s="5" t="s">
        <v>254</v>
      </c>
      <c r="J6" s="5"/>
      <c r="K6" s="15"/>
      <c r="L6" s="16">
        <v>1</v>
      </c>
      <c r="M6" s="10">
        <f t="shared" si="0"/>
        <v>56</v>
      </c>
      <c r="N6" s="274" t="s">
        <v>21</v>
      </c>
      <c r="O6" s="275"/>
      <c r="Q6" s="6"/>
      <c r="R6" s="31">
        <f t="shared" si="1"/>
        <v>0</v>
      </c>
      <c r="T6" s="12">
        <v>50</v>
      </c>
      <c r="U6" s="2"/>
      <c r="V6" s="12"/>
      <c r="W6" s="12">
        <v>6</v>
      </c>
      <c r="X6" s="2"/>
      <c r="Y6" s="2"/>
      <c r="Z6" s="25">
        <f t="shared" si="2"/>
        <v>56</v>
      </c>
      <c r="AA6" s="8">
        <f t="shared" si="3"/>
        <v>56</v>
      </c>
      <c r="AB6" s="8">
        <v>0</v>
      </c>
      <c r="AC6" s="8">
        <f t="shared" si="4"/>
        <v>56</v>
      </c>
    </row>
    <row r="7" spans="2:29" x14ac:dyDescent="0.2">
      <c r="B7" s="233" t="s">
        <v>82</v>
      </c>
      <c r="C7" s="234"/>
      <c r="D7" s="234"/>
      <c r="E7" s="234"/>
      <c r="F7" s="234"/>
      <c r="G7" s="234"/>
      <c r="H7" s="234"/>
      <c r="I7" s="234"/>
      <c r="J7" s="234"/>
      <c r="K7" s="234"/>
      <c r="L7" s="234"/>
      <c r="M7" s="234"/>
      <c r="N7" s="234"/>
      <c r="O7" s="235"/>
      <c r="T7" s="72"/>
      <c r="U7" s="72"/>
      <c r="V7" s="72"/>
      <c r="W7" s="72"/>
      <c r="X7" s="72"/>
      <c r="Y7" s="72"/>
      <c r="Z7" s="72"/>
      <c r="AA7" s="71"/>
      <c r="AB7" s="71"/>
      <c r="AC7" s="71"/>
    </row>
    <row r="8" spans="2:29" x14ac:dyDescent="0.2">
      <c r="B8" s="139" t="s">
        <v>255</v>
      </c>
      <c r="C8" s="141"/>
      <c r="D8" s="18" t="s">
        <v>30</v>
      </c>
      <c r="E8" s="18" t="s">
        <v>30</v>
      </c>
      <c r="F8" s="18">
        <v>1</v>
      </c>
      <c r="G8" s="18" t="s">
        <v>20</v>
      </c>
      <c r="H8" s="18" t="s">
        <v>15</v>
      </c>
      <c r="I8" s="18" t="s">
        <v>31</v>
      </c>
      <c r="J8" s="18" t="s">
        <v>259</v>
      </c>
      <c r="K8" s="18"/>
      <c r="L8" s="18">
        <v>4</v>
      </c>
      <c r="M8" s="10">
        <f t="shared" ref="M8:M11" si="5">AC8</f>
        <v>72</v>
      </c>
      <c r="N8" s="224" t="s">
        <v>21</v>
      </c>
      <c r="O8" s="251"/>
      <c r="Q8" s="6"/>
      <c r="R8" s="31">
        <f t="shared" ref="R8:R11" si="6">Q8*M8</f>
        <v>0</v>
      </c>
      <c r="T8" s="69">
        <v>5</v>
      </c>
      <c r="U8" s="69">
        <v>2</v>
      </c>
      <c r="V8" s="69">
        <v>5</v>
      </c>
      <c r="W8" s="69">
        <v>3</v>
      </c>
      <c r="X8" s="69">
        <v>3</v>
      </c>
      <c r="Y8" s="69"/>
      <c r="Z8" s="25">
        <f t="shared" ref="Z8:Z11" si="7">SUM(T8:Y8)</f>
        <v>18</v>
      </c>
      <c r="AA8" s="8">
        <f t="shared" ref="AA8:AA11" si="8">Z8*L8</f>
        <v>72</v>
      </c>
      <c r="AB8" s="8">
        <v>0</v>
      </c>
      <c r="AC8" s="8">
        <f t="shared" ref="AC8:AC11" si="9">AA8+AB8</f>
        <v>72</v>
      </c>
    </row>
    <row r="9" spans="2:29" ht="12.75" customHeight="1" x14ac:dyDescent="0.2">
      <c r="B9" s="139" t="s">
        <v>256</v>
      </c>
      <c r="C9" s="141"/>
      <c r="D9" s="18" t="s">
        <v>87</v>
      </c>
      <c r="E9" s="18" t="s">
        <v>87</v>
      </c>
      <c r="F9" s="18">
        <v>1</v>
      </c>
      <c r="G9" s="18" t="s">
        <v>20</v>
      </c>
      <c r="H9" s="18" t="s">
        <v>18</v>
      </c>
      <c r="I9" s="42"/>
      <c r="J9" s="18"/>
      <c r="K9" s="18"/>
      <c r="L9" s="18">
        <v>4</v>
      </c>
      <c r="M9" s="10">
        <f t="shared" si="5"/>
        <v>28</v>
      </c>
      <c r="N9" s="224" t="s">
        <v>27</v>
      </c>
      <c r="O9" s="251"/>
      <c r="Q9" s="6"/>
      <c r="R9" s="31">
        <f t="shared" si="6"/>
        <v>0</v>
      </c>
      <c r="T9" s="13">
        <v>5</v>
      </c>
      <c r="U9" s="13">
        <v>2</v>
      </c>
      <c r="V9" s="13"/>
      <c r="W9" s="13"/>
      <c r="X9" s="13"/>
      <c r="Y9" s="13"/>
      <c r="Z9" s="25">
        <f t="shared" si="7"/>
        <v>7</v>
      </c>
      <c r="AA9" s="8">
        <f t="shared" si="8"/>
        <v>28</v>
      </c>
      <c r="AB9" s="8">
        <v>0</v>
      </c>
      <c r="AC9" s="8">
        <f t="shared" si="9"/>
        <v>28</v>
      </c>
    </row>
    <row r="10" spans="2:29" ht="12.75" customHeight="1" x14ac:dyDescent="0.2">
      <c r="B10" s="139" t="s">
        <v>257</v>
      </c>
      <c r="C10" s="141"/>
      <c r="D10" s="18" t="s">
        <v>30</v>
      </c>
      <c r="E10" s="18" t="s">
        <v>30</v>
      </c>
      <c r="F10" s="18">
        <v>1</v>
      </c>
      <c r="G10" s="18" t="s">
        <v>20</v>
      </c>
      <c r="H10" s="18" t="s">
        <v>18</v>
      </c>
      <c r="I10" s="18" t="s">
        <v>31</v>
      </c>
      <c r="J10" s="42"/>
      <c r="K10" s="18"/>
      <c r="L10" s="18">
        <v>2</v>
      </c>
      <c r="M10" s="10">
        <f t="shared" si="5"/>
        <v>20</v>
      </c>
      <c r="N10" s="224" t="s">
        <v>27</v>
      </c>
      <c r="O10" s="251"/>
      <c r="Q10" s="6"/>
      <c r="R10" s="31">
        <f t="shared" si="6"/>
        <v>0</v>
      </c>
      <c r="T10" s="13">
        <v>5</v>
      </c>
      <c r="U10" s="13">
        <v>2</v>
      </c>
      <c r="V10" s="13"/>
      <c r="W10" s="13">
        <v>3</v>
      </c>
      <c r="X10" s="13"/>
      <c r="Y10" s="13"/>
      <c r="Z10" s="25">
        <f t="shared" si="7"/>
        <v>10</v>
      </c>
      <c r="AA10" s="8">
        <f t="shared" si="8"/>
        <v>20</v>
      </c>
      <c r="AB10" s="8">
        <v>0</v>
      </c>
      <c r="AC10" s="8">
        <f t="shared" si="9"/>
        <v>20</v>
      </c>
    </row>
    <row r="11" spans="2:29" ht="13.5" thickBot="1" x14ac:dyDescent="0.25">
      <c r="B11" s="149" t="s">
        <v>258</v>
      </c>
      <c r="C11" s="149"/>
      <c r="D11" s="18" t="s">
        <v>26</v>
      </c>
      <c r="E11" s="18" t="s">
        <v>26</v>
      </c>
      <c r="F11" s="18">
        <v>6</v>
      </c>
      <c r="G11" s="18"/>
      <c r="H11" s="18"/>
      <c r="I11" s="18"/>
      <c r="J11" s="18"/>
      <c r="K11" s="18"/>
      <c r="L11" s="18">
        <v>1</v>
      </c>
      <c r="M11" s="10">
        <f t="shared" si="5"/>
        <v>70</v>
      </c>
      <c r="N11" s="252" t="s">
        <v>19</v>
      </c>
      <c r="O11" s="153"/>
      <c r="Q11" s="6"/>
      <c r="R11" s="31">
        <f t="shared" si="6"/>
        <v>0</v>
      </c>
      <c r="T11" s="13">
        <v>70</v>
      </c>
      <c r="U11" s="13"/>
      <c r="V11" s="13"/>
      <c r="W11" s="13"/>
      <c r="X11" s="13"/>
      <c r="Y11" s="13"/>
      <c r="Z11" s="25">
        <f t="shared" si="7"/>
        <v>70</v>
      </c>
      <c r="AA11" s="8">
        <f t="shared" si="8"/>
        <v>70</v>
      </c>
      <c r="AB11" s="8">
        <v>0</v>
      </c>
      <c r="AC11" s="8">
        <f t="shared" si="9"/>
        <v>70</v>
      </c>
    </row>
    <row r="12" spans="2:29" ht="13.5" thickBot="1" x14ac:dyDescent="0.25">
      <c r="B12" s="233" t="s">
        <v>116</v>
      </c>
      <c r="C12" s="234"/>
      <c r="D12" s="234"/>
      <c r="E12" s="234"/>
      <c r="F12" s="234"/>
      <c r="G12" s="234"/>
      <c r="H12" s="234"/>
      <c r="I12" s="234"/>
      <c r="J12" s="234"/>
      <c r="K12" s="234"/>
      <c r="L12" s="234"/>
      <c r="M12" s="234"/>
      <c r="N12" s="234"/>
      <c r="O12" s="235"/>
      <c r="Q12" s="93">
        <f>SUM(Q4:Q11)</f>
        <v>1</v>
      </c>
      <c r="R12" s="94">
        <f>SUM(R4:R11)</f>
        <v>0</v>
      </c>
      <c r="T12" s="46"/>
      <c r="U12" s="46"/>
      <c r="V12" s="46"/>
      <c r="W12" s="46"/>
      <c r="X12" s="46"/>
      <c r="Y12" s="46"/>
      <c r="Z12" s="46"/>
    </row>
    <row r="13" spans="2:29" x14ac:dyDescent="0.2">
      <c r="B13" s="139" t="s">
        <v>503</v>
      </c>
      <c r="C13" s="140"/>
      <c r="D13" s="140"/>
      <c r="E13" s="140"/>
      <c r="F13" s="140"/>
      <c r="G13" s="140"/>
      <c r="H13" s="140"/>
      <c r="I13" s="140"/>
      <c r="J13" s="140"/>
      <c r="K13" s="140"/>
      <c r="L13" s="140"/>
      <c r="M13" s="140"/>
      <c r="N13" s="140"/>
      <c r="O13" s="141"/>
      <c r="Q13" s="95"/>
      <c r="R13" s="96"/>
      <c r="T13" s="46"/>
      <c r="U13" s="46"/>
      <c r="V13" s="46"/>
      <c r="W13" s="46"/>
      <c r="X13" s="46"/>
      <c r="Y13" s="46"/>
      <c r="Z13" s="46"/>
    </row>
    <row r="14" spans="2:29" x14ac:dyDescent="0.2">
      <c r="B14" s="54"/>
      <c r="C14" s="54"/>
      <c r="D14" s="56"/>
      <c r="E14" s="56"/>
      <c r="F14" s="56"/>
      <c r="G14" s="56"/>
      <c r="H14" s="56"/>
      <c r="I14" s="56"/>
      <c r="J14" s="56"/>
      <c r="K14" s="56"/>
      <c r="L14" s="17"/>
      <c r="M14" s="46"/>
      <c r="N14" s="57"/>
      <c r="O14" s="58"/>
      <c r="Q14" s="95"/>
      <c r="R14" s="96"/>
      <c r="T14" s="46"/>
      <c r="U14" s="46"/>
      <c r="V14" s="46"/>
      <c r="W14" s="46"/>
      <c r="X14" s="46"/>
      <c r="Y14" s="46"/>
      <c r="Z14" s="46"/>
    </row>
    <row r="15" spans="2:29" x14ac:dyDescent="0.2">
      <c r="B15" s="143" t="s">
        <v>253</v>
      </c>
      <c r="C15" s="144"/>
      <c r="D15" s="144"/>
      <c r="E15" s="144"/>
      <c r="F15" s="144"/>
      <c r="G15" s="144"/>
      <c r="H15" s="144"/>
      <c r="I15" s="144"/>
      <c r="J15" s="144"/>
      <c r="K15" s="144"/>
      <c r="L15" s="144"/>
      <c r="M15" s="144"/>
      <c r="N15" s="144"/>
      <c r="O15" s="145"/>
      <c r="Q15" s="95"/>
      <c r="R15" s="96"/>
      <c r="T15" s="46"/>
      <c r="U15" s="46"/>
      <c r="V15" s="46"/>
      <c r="W15" s="46"/>
      <c r="X15" s="46"/>
      <c r="Y15" s="46"/>
      <c r="Z15" s="46"/>
    </row>
    <row r="16" spans="2:29" x14ac:dyDescent="0.2">
      <c r="B16" s="156" t="s">
        <v>260</v>
      </c>
      <c r="C16" s="157"/>
      <c r="D16" s="150" t="s">
        <v>261</v>
      </c>
      <c r="E16" s="151"/>
      <c r="F16" s="151"/>
      <c r="G16" s="151"/>
      <c r="H16" s="151"/>
      <c r="I16" s="151"/>
      <c r="J16" s="151"/>
      <c r="K16" s="151"/>
      <c r="L16" s="151"/>
      <c r="M16" s="151"/>
      <c r="N16" s="151"/>
      <c r="O16" s="152"/>
      <c r="Q16" s="95"/>
      <c r="R16" s="96"/>
      <c r="T16" s="46"/>
      <c r="U16" s="46"/>
      <c r="V16" s="46"/>
      <c r="W16" s="46"/>
      <c r="X16" s="46"/>
      <c r="Y16" s="46"/>
      <c r="Z16" s="46"/>
    </row>
    <row r="17" spans="2:26" x14ac:dyDescent="0.2">
      <c r="B17" s="54"/>
      <c r="C17" s="54"/>
      <c r="D17" s="56"/>
      <c r="E17" s="56"/>
      <c r="F17" s="56"/>
      <c r="G17" s="56"/>
      <c r="H17" s="56"/>
      <c r="I17" s="56"/>
      <c r="J17" s="56"/>
      <c r="K17" s="56"/>
      <c r="L17" s="17"/>
      <c r="M17" s="46"/>
      <c r="N17" s="57"/>
      <c r="O17" s="58"/>
      <c r="Q17" s="95"/>
      <c r="R17" s="96"/>
      <c r="T17" s="46"/>
      <c r="U17" s="46"/>
      <c r="V17" s="46"/>
      <c r="W17" s="46"/>
      <c r="X17" s="46"/>
      <c r="Y17" s="46"/>
      <c r="Z17" s="46"/>
    </row>
    <row r="18" spans="2:26" x14ac:dyDescent="0.2">
      <c r="B18" s="54"/>
      <c r="C18" s="54"/>
      <c r="D18" s="56"/>
      <c r="E18" s="56"/>
      <c r="F18" s="56"/>
      <c r="G18" s="56"/>
      <c r="H18" s="56"/>
      <c r="I18" s="56"/>
      <c r="J18" s="56"/>
      <c r="K18" s="56"/>
      <c r="L18" s="17"/>
      <c r="M18" s="46"/>
      <c r="N18" s="57"/>
      <c r="O18" s="58"/>
      <c r="Q18" s="95"/>
      <c r="R18" s="96"/>
      <c r="T18" s="46"/>
      <c r="U18" s="46"/>
      <c r="V18" s="46"/>
      <c r="W18" s="46"/>
      <c r="X18" s="46"/>
      <c r="Y18" s="46"/>
      <c r="Z18" s="46"/>
    </row>
    <row r="19" spans="2:26" x14ac:dyDescent="0.2">
      <c r="B19" s="54"/>
      <c r="C19" s="54"/>
      <c r="D19" s="56"/>
      <c r="E19" s="56"/>
      <c r="F19" s="56"/>
      <c r="G19" s="56"/>
      <c r="H19" s="56"/>
      <c r="I19" s="56"/>
      <c r="J19" s="56"/>
      <c r="K19" s="56"/>
      <c r="L19" s="17"/>
      <c r="M19" s="46"/>
      <c r="N19" s="57"/>
      <c r="O19" s="58"/>
      <c r="Q19" s="95"/>
      <c r="R19" s="96"/>
      <c r="T19" s="46"/>
      <c r="U19" s="46"/>
      <c r="V19" s="46"/>
      <c r="W19" s="46"/>
      <c r="X19" s="46"/>
      <c r="Y19" s="46"/>
      <c r="Z19" s="46"/>
    </row>
    <row r="20" spans="2:26" x14ac:dyDescent="0.2">
      <c r="B20" s="54"/>
      <c r="C20" s="54"/>
      <c r="D20" s="56"/>
      <c r="E20" s="56"/>
      <c r="F20" s="56"/>
      <c r="G20" s="56"/>
      <c r="H20" s="56"/>
      <c r="I20" s="56"/>
      <c r="J20" s="56"/>
      <c r="K20" s="56"/>
      <c r="L20" s="17"/>
      <c r="M20" s="46"/>
      <c r="N20" s="57"/>
      <c r="O20" s="58"/>
      <c r="Q20" s="95"/>
      <c r="R20" s="96"/>
      <c r="T20" s="46"/>
      <c r="U20" s="46"/>
      <c r="V20" s="46"/>
      <c r="W20" s="46"/>
      <c r="X20" s="46"/>
      <c r="Y20" s="46"/>
      <c r="Z20" s="46"/>
    </row>
    <row r="21" spans="2:26" x14ac:dyDescent="0.2">
      <c r="D21" s="97"/>
      <c r="E21" s="97"/>
      <c r="F21" s="97"/>
      <c r="G21" s="97"/>
      <c r="H21" s="97"/>
      <c r="I21" s="97"/>
      <c r="J21" s="97"/>
      <c r="K21" s="97"/>
      <c r="L21" s="97"/>
      <c r="M21" s="97"/>
      <c r="N21" s="97"/>
      <c r="O21" s="97"/>
      <c r="P21" s="97"/>
      <c r="Q21" s="97"/>
      <c r="R21" s="97"/>
      <c r="S21" s="97"/>
      <c r="T21" s="97"/>
      <c r="U21" s="97"/>
      <c r="V21" s="97"/>
      <c r="W21" s="97"/>
      <c r="X21" s="97"/>
      <c r="Y21" s="97"/>
      <c r="Z21" s="97"/>
    </row>
  </sheetData>
  <mergeCells count="46">
    <mergeCell ref="N4:O4"/>
    <mergeCell ref="B2:C3"/>
    <mergeCell ref="T1:Z1"/>
    <mergeCell ref="M2:M3"/>
    <mergeCell ref="N2:O3"/>
    <mergeCell ref="Z2:Z3"/>
    <mergeCell ref="X2:X3"/>
    <mergeCell ref="T2:T3"/>
    <mergeCell ref="U2:U3"/>
    <mergeCell ref="V2:V3"/>
    <mergeCell ref="W2:W3"/>
    <mergeCell ref="Q1:R1"/>
    <mergeCell ref="Q2:Q3"/>
    <mergeCell ref="R2:R3"/>
    <mergeCell ref="B16:C16"/>
    <mergeCell ref="D16:O16"/>
    <mergeCell ref="B15:O15"/>
    <mergeCell ref="B12:O12"/>
    <mergeCell ref="B13:O13"/>
    <mergeCell ref="N10:O10"/>
    <mergeCell ref="N5:O5"/>
    <mergeCell ref="N6:O6"/>
    <mergeCell ref="B9:C9"/>
    <mergeCell ref="B11:C11"/>
    <mergeCell ref="N11:O11"/>
    <mergeCell ref="N8:O8"/>
    <mergeCell ref="N9:O9"/>
    <mergeCell ref="B6:C6"/>
    <mergeCell ref="B10:C10"/>
    <mergeCell ref="B8:C8"/>
    <mergeCell ref="AA1:AC1"/>
    <mergeCell ref="B1:O1"/>
    <mergeCell ref="B7:O7"/>
    <mergeCell ref="J2:K2"/>
    <mergeCell ref="Y2:Y3"/>
    <mergeCell ref="AA2:AA3"/>
    <mergeCell ref="AB2:AB3"/>
    <mergeCell ref="AC2:AC3"/>
    <mergeCell ref="D2:E2"/>
    <mergeCell ref="F2:F3"/>
    <mergeCell ref="G2:G3"/>
    <mergeCell ref="H2:H3"/>
    <mergeCell ref="I2:I3"/>
    <mergeCell ref="B5:C5"/>
    <mergeCell ref="L2:L3"/>
    <mergeCell ref="B4:C4"/>
  </mergeCells>
  <pageMargins left="0" right="0" top="0.15748031496062992" bottom="0.15748031496062992"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Fellowship</vt:lpstr>
      <vt:lpstr>Gondor</vt:lpstr>
      <vt:lpstr>Free Peoples</vt:lpstr>
      <vt:lpstr>Southern Fiefdoms</vt:lpstr>
      <vt:lpstr>Rohan</vt:lpstr>
      <vt:lpstr>Rivendell</vt:lpstr>
      <vt:lpstr>Lothlorien</vt:lpstr>
      <vt:lpstr>Khazad-Dum</vt:lpstr>
      <vt:lpstr>Dale</vt:lpstr>
      <vt:lpstr>Ringwraiths</vt:lpstr>
      <vt:lpstr>Mordor</vt:lpstr>
      <vt:lpstr>Fallen Realms</vt:lpstr>
      <vt:lpstr>Isengard</vt:lpstr>
      <vt:lpstr>Dunland</vt:lpstr>
      <vt:lpstr>Goblins</vt:lpstr>
      <vt:lpstr>Dale!Print_Area</vt:lpstr>
      <vt:lpstr>Dunland!Print_Area</vt:lpstr>
      <vt:lpstr>'Fallen Realms'!Print_Area</vt:lpstr>
      <vt:lpstr>Fellowship!Print_Area</vt:lpstr>
      <vt:lpstr>'Free Peoples'!Print_Area</vt:lpstr>
      <vt:lpstr>Gondor!Print_Area</vt:lpstr>
      <vt:lpstr>Isengard!Print_Area</vt:lpstr>
      <vt:lpstr>'Khazad-Dum'!Print_Area</vt:lpstr>
      <vt:lpstr>Mordor!Print_Area</vt:lpstr>
      <vt:lpstr>Ringwraiths!Print_Area</vt:lpstr>
      <vt:lpstr>Rivendell!Print_Area</vt:lpstr>
      <vt:lpstr>Rohan!Print_Area</vt:lpstr>
      <vt:lpstr>'Southern Fiefdoms'!Print_Area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Hobbit</dc:creator>
  <cp:lastModifiedBy>Allan Hobbs</cp:lastModifiedBy>
  <cp:lastPrinted>2024-01-01T22:17:26Z</cp:lastPrinted>
  <dcterms:created xsi:type="dcterms:W3CDTF">2016-05-15T16:20:11Z</dcterms:created>
  <dcterms:modified xsi:type="dcterms:W3CDTF">2024-02-05T11:34:05Z</dcterms:modified>
</cp:coreProperties>
</file>