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an\Documents\Allan\Wargames\Late Renaissance\"/>
    </mc:Choice>
  </mc:AlternateContent>
  <xr:revisionPtr revIDLastSave="0" documentId="13_ncr:1_{C8146CE6-4279-465A-BDBD-B1A48082FD2C}" xr6:coauthVersionLast="47" xr6:coauthVersionMax="47" xr10:uidLastSave="{00000000-0000-0000-0000-000000000000}"/>
  <bookViews>
    <workbookView xWindow="-120" yWindow="-120" windowWidth="29040" windowHeight="15840" tabRatio="915" activeTab="10" xr2:uid="{00000000-000D-0000-FFFF-FFFF00000000}"/>
  </bookViews>
  <sheets>
    <sheet name="Index" sheetId="13" r:id="rId1"/>
    <sheet name="Early Louis French" sheetId="23" r:id="rId2"/>
    <sheet name="Later Polish" sheetId="2" r:id="rId3"/>
    <sheet name="Later Swedish" sheetId="12" r:id="rId4"/>
    <sheet name="Later Dutch" sheetId="6" r:id="rId5"/>
    <sheet name="Later Danish" sheetId="7" r:id="rId6"/>
    <sheet name="Habsburg" sheetId="5" r:id="rId7"/>
    <sheet name="Later German States" sheetId="8" r:id="rId8"/>
    <sheet name="Later Spanish" sheetId="9" r:id="rId9"/>
    <sheet name="Late Rest Port" sheetId="10" r:id="rId10"/>
    <sheet name="Savoyard" sheetId="11" r:id="rId11"/>
    <sheet name="Rest British" sheetId="14" r:id="rId12"/>
    <sheet name="Later Louis French" sheetId="16" r:id="rId13"/>
    <sheet name="Anglo Dutch" sheetId="17" r:id="rId14"/>
    <sheet name="Jacobite Irish" sheetId="18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11" l="1"/>
  <c r="R8" i="11"/>
  <c r="Z34" i="18"/>
  <c r="L34" i="18" s="1"/>
  <c r="Z33" i="18"/>
  <c r="Z32" i="18"/>
  <c r="L32" i="18" s="1"/>
  <c r="Z31" i="18"/>
  <c r="L31" i="18" s="1"/>
  <c r="Z30" i="18"/>
  <c r="Z28" i="18"/>
  <c r="L28" i="18" s="1"/>
  <c r="Z27" i="18"/>
  <c r="L27" i="18" s="1"/>
  <c r="Z26" i="18"/>
  <c r="L26" i="18" s="1"/>
  <c r="Z25" i="18"/>
  <c r="L25" i="18" s="1"/>
  <c r="Z24" i="18"/>
  <c r="Z21" i="18"/>
  <c r="Z20" i="18"/>
  <c r="L20" i="18" s="1"/>
  <c r="Z42" i="17"/>
  <c r="L42" i="17" s="1"/>
  <c r="Z41" i="17"/>
  <c r="L41" i="17" s="1"/>
  <c r="L33" i="18" l="1"/>
  <c r="M33" i="18" s="1"/>
  <c r="R33" i="18" s="1"/>
  <c r="L30" i="18"/>
  <c r="M30" i="18" s="1"/>
  <c r="R30" i="18" s="1"/>
  <c r="L24" i="18"/>
  <c r="M24" i="18" s="1"/>
  <c r="R24" i="18" s="1"/>
  <c r="L21" i="18"/>
  <c r="M21" i="18" s="1"/>
  <c r="R21" i="18" s="1"/>
  <c r="M20" i="18"/>
  <c r="R20" i="18" s="1"/>
  <c r="M41" i="17"/>
  <c r="R41" i="17" s="1"/>
  <c r="M31" i="18"/>
  <c r="R31" i="18" s="1"/>
  <c r="M25" i="18"/>
  <c r="R25" i="18" s="1"/>
  <c r="M27" i="18"/>
  <c r="R27" i="18" s="1"/>
  <c r="Z28" i="17"/>
  <c r="Z27" i="17"/>
  <c r="L27" i="17" s="1"/>
  <c r="Z26" i="17"/>
  <c r="L26" i="17" s="1"/>
  <c r="Z25" i="17"/>
  <c r="Z24" i="17"/>
  <c r="Z23" i="17"/>
  <c r="Z15" i="17"/>
  <c r="Z9" i="17"/>
  <c r="Z8" i="17"/>
  <c r="Z41" i="16"/>
  <c r="Z40" i="16"/>
  <c r="Z34" i="16"/>
  <c r="Z33" i="16"/>
  <c r="Z32" i="16"/>
  <c r="Z31" i="16"/>
  <c r="Z30" i="16"/>
  <c r="Z20" i="16"/>
  <c r="L20" i="16" s="1"/>
  <c r="Z21" i="16"/>
  <c r="L21" i="16" s="1"/>
  <c r="Z19" i="16"/>
  <c r="L19" i="16" s="1"/>
  <c r="Z18" i="16"/>
  <c r="L18" i="16" s="1"/>
  <c r="Z15" i="16"/>
  <c r="Z14" i="16"/>
  <c r="Z13" i="16"/>
  <c r="Z12" i="16"/>
  <c r="Z26" i="14"/>
  <c r="Z25" i="14"/>
  <c r="Z24" i="14"/>
  <c r="L24" i="14" s="1"/>
  <c r="M24" i="14" s="1"/>
  <c r="R24" i="14" s="1"/>
  <c r="Z23" i="14"/>
  <c r="Z22" i="14"/>
  <c r="Z18" i="14"/>
  <c r="L18" i="14" s="1"/>
  <c r="Z17" i="14"/>
  <c r="L17" i="14" s="1"/>
  <c r="Z16" i="14"/>
  <c r="L16" i="14" s="1"/>
  <c r="Z15" i="14"/>
  <c r="L15" i="14" s="1"/>
  <c r="Z29" i="11"/>
  <c r="L29" i="11" s="1"/>
  <c r="Z28" i="11"/>
  <c r="L28" i="11" s="1"/>
  <c r="Z25" i="11"/>
  <c r="Z17" i="11"/>
  <c r="L17" i="11" s="1"/>
  <c r="Z16" i="11"/>
  <c r="L16" i="11" s="1"/>
  <c r="Z15" i="11"/>
  <c r="L15" i="11" s="1"/>
  <c r="Z14" i="11"/>
  <c r="L14" i="11" s="1"/>
  <c r="Z29" i="10"/>
  <c r="Z26" i="10"/>
  <c r="L26" i="10" s="1"/>
  <c r="Z25" i="10"/>
  <c r="L25" i="10" s="1"/>
  <c r="Z24" i="10"/>
  <c r="L24" i="10" s="1"/>
  <c r="Z23" i="10"/>
  <c r="L23" i="10" s="1"/>
  <c r="Z21" i="10"/>
  <c r="Z20" i="10"/>
  <c r="L20" i="10" s="1"/>
  <c r="Z19" i="10"/>
  <c r="L19" i="10" s="1"/>
  <c r="Z25" i="9"/>
  <c r="Z24" i="9"/>
  <c r="Z23" i="9"/>
  <c r="Z22" i="9"/>
  <c r="Z21" i="9"/>
  <c r="Z18" i="9"/>
  <c r="Z17" i="9"/>
  <c r="L17" i="9" s="1"/>
  <c r="Z16" i="9"/>
  <c r="L16" i="9" s="1"/>
  <c r="Z13" i="9"/>
  <c r="L13" i="9" s="1"/>
  <c r="Z12" i="9"/>
  <c r="L12" i="9" s="1"/>
  <c r="Z31" i="8"/>
  <c r="Z29" i="8"/>
  <c r="Z28" i="8"/>
  <c r="L28" i="8" s="1"/>
  <c r="Z27" i="8"/>
  <c r="L27" i="8" s="1"/>
  <c r="Z26" i="8"/>
  <c r="Z23" i="8"/>
  <c r="Z20" i="8"/>
  <c r="Z15" i="8"/>
  <c r="Z14" i="8"/>
  <c r="Z13" i="8"/>
  <c r="Z12" i="8"/>
  <c r="Z44" i="5"/>
  <c r="Z43" i="5"/>
  <c r="Z42" i="5"/>
  <c r="Z41" i="5"/>
  <c r="Z40" i="5"/>
  <c r="Z39" i="5"/>
  <c r="Z38" i="5"/>
  <c r="Z37" i="5"/>
  <c r="Z36" i="5"/>
  <c r="Z34" i="5"/>
  <c r="Z35" i="5"/>
  <c r="Z33" i="5"/>
  <c r="L33" i="5" s="1"/>
  <c r="Z32" i="5"/>
  <c r="L32" i="5" s="1"/>
  <c r="Z31" i="5"/>
  <c r="L31" i="5" s="1"/>
  <c r="Z30" i="5"/>
  <c r="L30" i="5" s="1"/>
  <c r="Z29" i="5"/>
  <c r="Z28" i="5"/>
  <c r="Z24" i="5"/>
  <c r="Z22" i="5"/>
  <c r="Z21" i="5"/>
  <c r="L21" i="5" s="1"/>
  <c r="Z20" i="5"/>
  <c r="L20" i="5" s="1"/>
  <c r="Z17" i="5"/>
  <c r="L17" i="5" s="1"/>
  <c r="Z16" i="5"/>
  <c r="L16" i="5" s="1"/>
  <c r="Z23" i="5"/>
  <c r="Z19" i="5"/>
  <c r="L19" i="5" s="1"/>
  <c r="Z18" i="5"/>
  <c r="L18" i="5" s="1"/>
  <c r="Z15" i="5"/>
  <c r="L15" i="5" s="1"/>
  <c r="Z14" i="5"/>
  <c r="L14" i="5" s="1"/>
  <c r="Z13" i="5"/>
  <c r="Z12" i="5"/>
  <c r="L12" i="5" s="1"/>
  <c r="Z11" i="5"/>
  <c r="L11" i="5" s="1"/>
  <c r="Z10" i="5"/>
  <c r="L10" i="5" s="1"/>
  <c r="Z9" i="5"/>
  <c r="L9" i="5" s="1"/>
  <c r="Z29" i="7"/>
  <c r="L29" i="7" s="1"/>
  <c r="M29" i="7" s="1"/>
  <c r="R29" i="7" s="1"/>
  <c r="Z28" i="7"/>
  <c r="Z27" i="7"/>
  <c r="L27" i="7" s="1"/>
  <c r="Z26" i="7"/>
  <c r="L26" i="7" s="1"/>
  <c r="Z25" i="7"/>
  <c r="L25" i="7" s="1"/>
  <c r="Z24" i="7"/>
  <c r="Z23" i="7"/>
  <c r="Z20" i="7"/>
  <c r="Z19" i="7"/>
  <c r="Z18" i="7"/>
  <c r="Z17" i="7"/>
  <c r="L17" i="7" s="1"/>
  <c r="Z16" i="7"/>
  <c r="L16" i="7" s="1"/>
  <c r="Z15" i="7"/>
  <c r="L15" i="7" s="1"/>
  <c r="Z14" i="7"/>
  <c r="L14" i="7" s="1"/>
  <c r="Z13" i="7"/>
  <c r="Z27" i="6"/>
  <c r="L27" i="6" s="1"/>
  <c r="Z26" i="6"/>
  <c r="L26" i="6" s="1"/>
  <c r="Z25" i="6"/>
  <c r="L25" i="6" s="1"/>
  <c r="Z24" i="6"/>
  <c r="L24" i="6" s="1"/>
  <c r="Z20" i="6"/>
  <c r="Z17" i="12"/>
  <c r="L17" i="12" s="1"/>
  <c r="Z16" i="12"/>
  <c r="L16" i="12" s="1"/>
  <c r="Z15" i="12"/>
  <c r="L15" i="12" s="1"/>
  <c r="Z14" i="12"/>
  <c r="L14" i="12" s="1"/>
  <c r="Z13" i="12"/>
  <c r="L13" i="12" s="1"/>
  <c r="Z12" i="12"/>
  <c r="L12" i="12" s="1"/>
  <c r="Z11" i="12"/>
  <c r="Z10" i="12"/>
  <c r="Z35" i="2"/>
  <c r="Z34" i="2"/>
  <c r="Z33" i="2"/>
  <c r="Z32" i="2"/>
  <c r="Z31" i="2"/>
  <c r="Z29" i="2"/>
  <c r="Z28" i="2"/>
  <c r="Z27" i="2"/>
  <c r="Z26" i="2"/>
  <c r="Z25" i="2"/>
  <c r="L25" i="2" s="1"/>
  <c r="Z24" i="2"/>
  <c r="L24" i="2" s="1"/>
  <c r="Z23" i="2"/>
  <c r="L23" i="2" s="1"/>
  <c r="Z22" i="2"/>
  <c r="L22" i="2" s="1"/>
  <c r="Z17" i="2"/>
  <c r="Z16" i="2"/>
  <c r="Z15" i="2"/>
  <c r="Z14" i="2"/>
  <c r="L14" i="2" s="1"/>
  <c r="Z19" i="2"/>
  <c r="Z18" i="2"/>
  <c r="L18" i="2" s="1"/>
  <c r="L28" i="17" l="1"/>
  <c r="M28" i="17" s="1"/>
  <c r="R28" i="17" s="1"/>
  <c r="L25" i="17"/>
  <c r="M25" i="17" s="1"/>
  <c r="R25" i="17" s="1"/>
  <c r="L24" i="17"/>
  <c r="M24" i="17" s="1"/>
  <c r="L23" i="17"/>
  <c r="M23" i="17" s="1"/>
  <c r="L15" i="17"/>
  <c r="M15" i="17" s="1"/>
  <c r="R15" i="17" s="1"/>
  <c r="L9" i="17"/>
  <c r="M9" i="17" s="1"/>
  <c r="L8" i="17"/>
  <c r="M8" i="17" s="1"/>
  <c r="L41" i="16"/>
  <c r="M41" i="16" s="1"/>
  <c r="R41" i="16" s="1"/>
  <c r="L40" i="16"/>
  <c r="M40" i="16" s="1"/>
  <c r="R40" i="16" s="1"/>
  <c r="L34" i="16"/>
  <c r="M34" i="16" s="1"/>
  <c r="R34" i="16" s="1"/>
  <c r="L33" i="16"/>
  <c r="M33" i="16" s="1"/>
  <c r="R33" i="16" s="1"/>
  <c r="L32" i="16"/>
  <c r="M32" i="16" s="1"/>
  <c r="R32" i="16" s="1"/>
  <c r="L31" i="16"/>
  <c r="M31" i="16" s="1"/>
  <c r="R31" i="16" s="1"/>
  <c r="L30" i="16"/>
  <c r="M30" i="16" s="1"/>
  <c r="R30" i="16" s="1"/>
  <c r="L15" i="16"/>
  <c r="M15" i="16" s="1"/>
  <c r="R15" i="16" s="1"/>
  <c r="L14" i="16"/>
  <c r="M14" i="16" s="1"/>
  <c r="R14" i="16" s="1"/>
  <c r="L13" i="16"/>
  <c r="M13" i="16" s="1"/>
  <c r="R13" i="16" s="1"/>
  <c r="L12" i="16"/>
  <c r="M12" i="16" s="1"/>
  <c r="R12" i="16" s="1"/>
  <c r="L26" i="14"/>
  <c r="M26" i="14" s="1"/>
  <c r="L25" i="14"/>
  <c r="M25" i="14" s="1"/>
  <c r="L23" i="14"/>
  <c r="M23" i="14" s="1"/>
  <c r="R23" i="14" s="1"/>
  <c r="L22" i="14"/>
  <c r="M22" i="14" s="1"/>
  <c r="R22" i="14" s="1"/>
  <c r="L25" i="11"/>
  <c r="M25" i="11" s="1"/>
  <c r="R25" i="11" s="1"/>
  <c r="L29" i="10"/>
  <c r="M29" i="10" s="1"/>
  <c r="R29" i="10" s="1"/>
  <c r="L21" i="10"/>
  <c r="M21" i="10" s="1"/>
  <c r="L25" i="9"/>
  <c r="M25" i="9" s="1"/>
  <c r="L24" i="9"/>
  <c r="M24" i="9" s="1"/>
  <c r="R24" i="9" s="1"/>
  <c r="L23" i="9"/>
  <c r="M23" i="9" s="1"/>
  <c r="R23" i="9" s="1"/>
  <c r="L22" i="9"/>
  <c r="M22" i="9" s="1"/>
  <c r="R22" i="9" s="1"/>
  <c r="L21" i="9"/>
  <c r="M21" i="9" s="1"/>
  <c r="R21" i="9" s="1"/>
  <c r="L18" i="9"/>
  <c r="M18" i="9" s="1"/>
  <c r="R18" i="9" s="1"/>
  <c r="L31" i="8"/>
  <c r="M31" i="8" s="1"/>
  <c r="R31" i="8" s="1"/>
  <c r="L29" i="8"/>
  <c r="M29" i="8" s="1"/>
  <c r="R29" i="8" s="1"/>
  <c r="L26" i="8"/>
  <c r="M26" i="8" s="1"/>
  <c r="R26" i="8" s="1"/>
  <c r="L23" i="8"/>
  <c r="M23" i="8" s="1"/>
  <c r="R23" i="8" s="1"/>
  <c r="L20" i="8"/>
  <c r="M20" i="8" s="1"/>
  <c r="R20" i="8" s="1"/>
  <c r="L15" i="8"/>
  <c r="M15" i="8" s="1"/>
  <c r="R15" i="8" s="1"/>
  <c r="L14" i="8"/>
  <c r="M14" i="8" s="1"/>
  <c r="R14" i="8" s="1"/>
  <c r="L13" i="8"/>
  <c r="M13" i="8" s="1"/>
  <c r="R13" i="8" s="1"/>
  <c r="L12" i="8"/>
  <c r="M12" i="8" s="1"/>
  <c r="R12" i="8" s="1"/>
  <c r="L44" i="5"/>
  <c r="M44" i="5" s="1"/>
  <c r="R44" i="5" s="1"/>
  <c r="L43" i="5"/>
  <c r="M43" i="5" s="1"/>
  <c r="L42" i="5"/>
  <c r="M42" i="5" s="1"/>
  <c r="R42" i="5" s="1"/>
  <c r="L41" i="5"/>
  <c r="M41" i="5" s="1"/>
  <c r="L40" i="5"/>
  <c r="M40" i="5" s="1"/>
  <c r="R40" i="5" s="1"/>
  <c r="L39" i="5"/>
  <c r="M39" i="5" s="1"/>
  <c r="L38" i="5"/>
  <c r="M38" i="5" s="1"/>
  <c r="R38" i="5" s="1"/>
  <c r="L37" i="5"/>
  <c r="M37" i="5" s="1"/>
  <c r="L36" i="5"/>
  <c r="M36" i="5" s="1"/>
  <c r="R36" i="5" s="1"/>
  <c r="L35" i="5"/>
  <c r="M35" i="5" s="1"/>
  <c r="R35" i="5" s="1"/>
  <c r="L34" i="5"/>
  <c r="M34" i="5" s="1"/>
  <c r="R34" i="5" s="1"/>
  <c r="L29" i="5"/>
  <c r="M29" i="5" s="1"/>
  <c r="R29" i="5" s="1"/>
  <c r="L28" i="5"/>
  <c r="M28" i="5" s="1"/>
  <c r="R28" i="5" s="1"/>
  <c r="L24" i="5"/>
  <c r="M24" i="5" s="1"/>
  <c r="R24" i="5" s="1"/>
  <c r="L23" i="5"/>
  <c r="M23" i="5" s="1"/>
  <c r="L22" i="5"/>
  <c r="M22" i="5" s="1"/>
  <c r="L13" i="5"/>
  <c r="M13" i="5" s="1"/>
  <c r="L28" i="7"/>
  <c r="M28" i="7" s="1"/>
  <c r="L24" i="7"/>
  <c r="M24" i="7" s="1"/>
  <c r="R24" i="7" s="1"/>
  <c r="L23" i="7"/>
  <c r="M23" i="7" s="1"/>
  <c r="R23" i="7" s="1"/>
  <c r="L20" i="7"/>
  <c r="M20" i="7" s="1"/>
  <c r="R20" i="7" s="1"/>
  <c r="L19" i="7"/>
  <c r="M19" i="7" s="1"/>
  <c r="R19" i="7" s="1"/>
  <c r="L18" i="7"/>
  <c r="M18" i="7" s="1"/>
  <c r="L13" i="7"/>
  <c r="M13" i="7" s="1"/>
  <c r="L20" i="6"/>
  <c r="M20" i="6" s="1"/>
  <c r="R20" i="6" s="1"/>
  <c r="L11" i="12"/>
  <c r="M11" i="12" s="1"/>
  <c r="R11" i="12" s="1"/>
  <c r="L10" i="12"/>
  <c r="M10" i="12" s="1"/>
  <c r="R10" i="12" s="1"/>
  <c r="L35" i="2"/>
  <c r="M35" i="2" s="1"/>
  <c r="R35" i="2" s="1"/>
  <c r="L34" i="2"/>
  <c r="M34" i="2" s="1"/>
  <c r="L33" i="2"/>
  <c r="M33" i="2" s="1"/>
  <c r="R33" i="2" s="1"/>
  <c r="L32" i="2"/>
  <c r="M32" i="2" s="1"/>
  <c r="R32" i="2" s="1"/>
  <c r="L31" i="2"/>
  <c r="M31" i="2" s="1"/>
  <c r="R31" i="2" s="1"/>
  <c r="L29" i="2"/>
  <c r="M29" i="2" s="1"/>
  <c r="R29" i="2" s="1"/>
  <c r="M28" i="2"/>
  <c r="R28" i="2" s="1"/>
  <c r="L28" i="2"/>
  <c r="L27" i="2"/>
  <c r="M27" i="2" s="1"/>
  <c r="L26" i="2"/>
  <c r="M26" i="2" s="1"/>
  <c r="R26" i="2" s="1"/>
  <c r="L19" i="2"/>
  <c r="M19" i="2" s="1"/>
  <c r="L17" i="2"/>
  <c r="M17" i="2" s="1"/>
  <c r="L16" i="2"/>
  <c r="M16" i="2" s="1"/>
  <c r="R16" i="2" s="1"/>
  <c r="L15" i="2"/>
  <c r="M15" i="2" s="1"/>
  <c r="M26" i="6"/>
  <c r="R26" i="6" s="1"/>
  <c r="M16" i="12"/>
  <c r="R16" i="12" s="1"/>
  <c r="M26" i="17"/>
  <c r="R26" i="17" s="1"/>
  <c r="M20" i="16"/>
  <c r="R20" i="16" s="1"/>
  <c r="M18" i="16"/>
  <c r="R18" i="16" s="1"/>
  <c r="M17" i="14"/>
  <c r="R17" i="14" s="1"/>
  <c r="M15" i="14"/>
  <c r="R15" i="14" s="1"/>
  <c r="M28" i="11"/>
  <c r="R28" i="11" s="1"/>
  <c r="M14" i="11"/>
  <c r="R14" i="11" s="1"/>
  <c r="M16" i="11"/>
  <c r="R16" i="11" s="1"/>
  <c r="M25" i="10"/>
  <c r="R25" i="10" s="1"/>
  <c r="M23" i="10"/>
  <c r="R23" i="10" s="1"/>
  <c r="M19" i="10"/>
  <c r="R19" i="10" s="1"/>
  <c r="M16" i="9"/>
  <c r="R16" i="9" s="1"/>
  <c r="M12" i="9"/>
  <c r="R12" i="9" s="1"/>
  <c r="M27" i="8"/>
  <c r="R27" i="8" s="1"/>
  <c r="M30" i="5"/>
  <c r="R30" i="5" s="1"/>
  <c r="M32" i="5"/>
  <c r="R32" i="5" s="1"/>
  <c r="M20" i="5"/>
  <c r="R20" i="5" s="1"/>
  <c r="M16" i="5"/>
  <c r="R16" i="5" s="1"/>
  <c r="M11" i="5"/>
  <c r="R11" i="5" s="1"/>
  <c r="M14" i="5"/>
  <c r="R14" i="5" s="1"/>
  <c r="M18" i="5"/>
  <c r="R18" i="5" s="1"/>
  <c r="M9" i="5"/>
  <c r="R9" i="5" s="1"/>
  <c r="M26" i="7"/>
  <c r="R26" i="7" s="1"/>
  <c r="M16" i="7"/>
  <c r="R16" i="7" s="1"/>
  <c r="M14" i="7"/>
  <c r="R14" i="7" s="1"/>
  <c r="M24" i="6"/>
  <c r="R24" i="6" s="1"/>
  <c r="M12" i="12"/>
  <c r="R12" i="12" s="1"/>
  <c r="M14" i="12"/>
  <c r="R14" i="12" s="1"/>
  <c r="M24" i="2"/>
  <c r="R24" i="2" s="1"/>
  <c r="M22" i="2"/>
  <c r="R22" i="2" s="1"/>
  <c r="M14" i="2"/>
  <c r="R14" i="2" s="1"/>
  <c r="M18" i="2"/>
  <c r="R18" i="2" s="1"/>
  <c r="Z10" i="2"/>
  <c r="Z9" i="2"/>
  <c r="Z8" i="2"/>
  <c r="Z23" i="23"/>
  <c r="Z16" i="23"/>
  <c r="Q33" i="23"/>
  <c r="Z31" i="23"/>
  <c r="L31" i="23" s="1"/>
  <c r="Z30" i="23"/>
  <c r="L30" i="23" s="1"/>
  <c r="Z29" i="23"/>
  <c r="L29" i="23" s="1"/>
  <c r="Z28" i="23"/>
  <c r="L28" i="23" s="1"/>
  <c r="Z26" i="23"/>
  <c r="Z25" i="23"/>
  <c r="Z24" i="23"/>
  <c r="Z22" i="23"/>
  <c r="L22" i="23" s="1"/>
  <c r="Z21" i="23"/>
  <c r="L21" i="23" s="1"/>
  <c r="Z20" i="23"/>
  <c r="L20" i="23" s="1"/>
  <c r="Z19" i="23"/>
  <c r="L19" i="23" s="1"/>
  <c r="Z18" i="23"/>
  <c r="L18" i="23" s="1"/>
  <c r="Z17" i="23"/>
  <c r="L17" i="23" s="1"/>
  <c r="Z15" i="23"/>
  <c r="Z14" i="23"/>
  <c r="Z13" i="23"/>
  <c r="Z12" i="23"/>
  <c r="Z11" i="23"/>
  <c r="Z10" i="23"/>
  <c r="Z9" i="23"/>
  <c r="Z8" i="23"/>
  <c r="Z6" i="23"/>
  <c r="Z5" i="23"/>
  <c r="Z29" i="18"/>
  <c r="Z23" i="18"/>
  <c r="Z15" i="18"/>
  <c r="L15" i="18" s="1"/>
  <c r="Z14" i="18"/>
  <c r="L14" i="18" s="1"/>
  <c r="Q36" i="18"/>
  <c r="Z19" i="18"/>
  <c r="L19" i="18" s="1"/>
  <c r="Z18" i="18"/>
  <c r="L18" i="18" s="1"/>
  <c r="Z17" i="18"/>
  <c r="L17" i="18" s="1"/>
  <c r="Z16" i="18"/>
  <c r="L16" i="18" s="1"/>
  <c r="Z13" i="18"/>
  <c r="L13" i="18" s="1"/>
  <c r="Z12" i="18"/>
  <c r="L12" i="18" s="1"/>
  <c r="Z11" i="18"/>
  <c r="Z10" i="18"/>
  <c r="Z9" i="18"/>
  <c r="Z8" i="18"/>
  <c r="Z6" i="18"/>
  <c r="Z5" i="18"/>
  <c r="Z43" i="17"/>
  <c r="Z40" i="17"/>
  <c r="L40" i="17" s="1"/>
  <c r="Z39" i="17"/>
  <c r="L39" i="17" s="1"/>
  <c r="Z38" i="17"/>
  <c r="L38" i="17" s="1"/>
  <c r="Z37" i="17"/>
  <c r="L37" i="17" s="1"/>
  <c r="Z16" i="17"/>
  <c r="L16" i="17" s="1"/>
  <c r="Q30" i="17"/>
  <c r="Q45" i="17" s="1"/>
  <c r="Z22" i="17"/>
  <c r="Z21" i="17"/>
  <c r="Z20" i="17"/>
  <c r="L20" i="17" s="1"/>
  <c r="Z19" i="17"/>
  <c r="L19" i="17" s="1"/>
  <c r="Z17" i="17"/>
  <c r="Z14" i="17"/>
  <c r="L14" i="17" s="1"/>
  <c r="Z13" i="17"/>
  <c r="L13" i="17" s="1"/>
  <c r="Z12" i="17"/>
  <c r="L12" i="17" s="1"/>
  <c r="Z11" i="17"/>
  <c r="L11" i="17" s="1"/>
  <c r="Z10" i="17"/>
  <c r="L10" i="17" s="1"/>
  <c r="Z6" i="17"/>
  <c r="L6" i="17" s="1"/>
  <c r="Z5" i="17"/>
  <c r="L5" i="17" s="1"/>
  <c r="Z42" i="16"/>
  <c r="L42" i="16" s="1"/>
  <c r="Z39" i="16"/>
  <c r="L39" i="16" s="1"/>
  <c r="Z38" i="16"/>
  <c r="L38" i="16" s="1"/>
  <c r="Z37" i="16"/>
  <c r="L37" i="16" s="1"/>
  <c r="Z36" i="16"/>
  <c r="L36" i="16" s="1"/>
  <c r="Z25" i="16"/>
  <c r="L25" i="16" s="1"/>
  <c r="Z24" i="16"/>
  <c r="L24" i="16" s="1"/>
  <c r="Z23" i="16"/>
  <c r="L23" i="16" s="1"/>
  <c r="Z22" i="16"/>
  <c r="L22" i="16" s="1"/>
  <c r="Z29" i="16"/>
  <c r="L29" i="16" s="1"/>
  <c r="Z28" i="16"/>
  <c r="L28" i="16" s="1"/>
  <c r="Z27" i="16"/>
  <c r="L27" i="16" s="1"/>
  <c r="Z26" i="16"/>
  <c r="L26" i="16" s="1"/>
  <c r="Z6" i="16"/>
  <c r="L6" i="16" s="1"/>
  <c r="Z5" i="16"/>
  <c r="L5" i="16" s="1"/>
  <c r="Z28" i="14"/>
  <c r="L28" i="14" s="1"/>
  <c r="Z27" i="14"/>
  <c r="L27" i="14" s="1"/>
  <c r="Z20" i="14"/>
  <c r="Z19" i="14"/>
  <c r="L19" i="14" s="1"/>
  <c r="Z14" i="14"/>
  <c r="L14" i="14" s="1"/>
  <c r="Z12" i="14"/>
  <c r="L12" i="14" s="1"/>
  <c r="Z11" i="14"/>
  <c r="L11" i="14" s="1"/>
  <c r="Z6" i="14"/>
  <c r="L6" i="14" s="1"/>
  <c r="Z5" i="14"/>
  <c r="Z27" i="12"/>
  <c r="Z26" i="12"/>
  <c r="L26" i="12" s="1"/>
  <c r="Z29" i="12"/>
  <c r="L29" i="12" s="1"/>
  <c r="Z6" i="12"/>
  <c r="L6" i="12" s="1"/>
  <c r="Z5" i="12"/>
  <c r="L5" i="12" s="1"/>
  <c r="Z31" i="11"/>
  <c r="L31" i="11" s="1"/>
  <c r="Z30" i="11"/>
  <c r="L30" i="11" s="1"/>
  <c r="Z27" i="11"/>
  <c r="L27" i="11" s="1"/>
  <c r="Z26" i="11"/>
  <c r="L26" i="11" s="1"/>
  <c r="Z24" i="11"/>
  <c r="L24" i="11" s="1"/>
  <c r="Z23" i="11"/>
  <c r="L23" i="11" s="1"/>
  <c r="Z22" i="11"/>
  <c r="L22" i="11" s="1"/>
  <c r="Z21" i="11"/>
  <c r="L21" i="11" s="1"/>
  <c r="Z19" i="11"/>
  <c r="L19" i="11" s="1"/>
  <c r="Z18" i="11"/>
  <c r="Z13" i="11"/>
  <c r="L13" i="11" s="1"/>
  <c r="Z12" i="11"/>
  <c r="L12" i="11" s="1"/>
  <c r="Z11" i="11"/>
  <c r="L11" i="11" s="1"/>
  <c r="Z10" i="11"/>
  <c r="L10" i="11" s="1"/>
  <c r="Z9" i="11"/>
  <c r="L9" i="11" s="1"/>
  <c r="Z6" i="11"/>
  <c r="L6" i="11" s="1"/>
  <c r="Z5" i="11"/>
  <c r="L5" i="11" s="1"/>
  <c r="Z16" i="10"/>
  <c r="L16" i="10" s="1"/>
  <c r="Z13" i="10"/>
  <c r="L13" i="10" s="1"/>
  <c r="Z12" i="10"/>
  <c r="L12" i="10" s="1"/>
  <c r="Z14" i="10"/>
  <c r="L14" i="10" s="1"/>
  <c r="Z15" i="10"/>
  <c r="L15" i="10" s="1"/>
  <c r="Z9" i="10"/>
  <c r="Z6" i="10"/>
  <c r="L6" i="10" s="1"/>
  <c r="Z5" i="10"/>
  <c r="L5" i="10" s="1"/>
  <c r="L6" i="18" l="1"/>
  <c r="M6" i="18" s="1"/>
  <c r="R6" i="18" s="1"/>
  <c r="L5" i="23"/>
  <c r="M5" i="23" s="1"/>
  <c r="R5" i="23" s="1"/>
  <c r="L10" i="23"/>
  <c r="M10" i="23" s="1"/>
  <c r="R10" i="23" s="1"/>
  <c r="L14" i="23"/>
  <c r="M14" i="23" s="1"/>
  <c r="R14" i="23" s="1"/>
  <c r="L24" i="23"/>
  <c r="M24" i="23" s="1"/>
  <c r="R24" i="23" s="1"/>
  <c r="L16" i="23"/>
  <c r="M16" i="23" s="1"/>
  <c r="R16" i="23" s="1"/>
  <c r="L9" i="23"/>
  <c r="M9" i="23" s="1"/>
  <c r="R9" i="23" s="1"/>
  <c r="L6" i="23"/>
  <c r="M6" i="23" s="1"/>
  <c r="R6" i="23" s="1"/>
  <c r="L11" i="23"/>
  <c r="M11" i="23" s="1"/>
  <c r="R11" i="23" s="1"/>
  <c r="L15" i="23"/>
  <c r="M15" i="23" s="1"/>
  <c r="R15" i="23" s="1"/>
  <c r="L25" i="23"/>
  <c r="M25" i="23" s="1"/>
  <c r="R25" i="23" s="1"/>
  <c r="L23" i="23"/>
  <c r="M23" i="23" s="1"/>
  <c r="R23" i="23" s="1"/>
  <c r="L5" i="18"/>
  <c r="M5" i="18" s="1"/>
  <c r="R5" i="18" s="1"/>
  <c r="L13" i="23"/>
  <c r="M13" i="23" s="1"/>
  <c r="R13" i="23" s="1"/>
  <c r="L5" i="14"/>
  <c r="M5" i="14" s="1"/>
  <c r="R5" i="14" s="1"/>
  <c r="L8" i="23"/>
  <c r="M8" i="23" s="1"/>
  <c r="R8" i="23" s="1"/>
  <c r="M12" i="23"/>
  <c r="R12" i="23" s="1"/>
  <c r="L12" i="23"/>
  <c r="L26" i="23"/>
  <c r="M26" i="23" s="1"/>
  <c r="R26" i="23" s="1"/>
  <c r="L29" i="18"/>
  <c r="M29" i="18" s="1"/>
  <c r="R29" i="18" s="1"/>
  <c r="L23" i="18"/>
  <c r="M23" i="18" s="1"/>
  <c r="R23" i="18" s="1"/>
  <c r="L11" i="18"/>
  <c r="M11" i="18" s="1"/>
  <c r="R11" i="18" s="1"/>
  <c r="L10" i="18"/>
  <c r="M10" i="18" s="1"/>
  <c r="R10" i="18" s="1"/>
  <c r="L9" i="18"/>
  <c r="M9" i="18" s="1"/>
  <c r="R9" i="18" s="1"/>
  <c r="L8" i="18"/>
  <c r="M8" i="18" s="1"/>
  <c r="R8" i="18" s="1"/>
  <c r="L43" i="17"/>
  <c r="M43" i="17" s="1"/>
  <c r="R43" i="17" s="1"/>
  <c r="L22" i="17"/>
  <c r="M22" i="17" s="1"/>
  <c r="L21" i="17"/>
  <c r="M21" i="17" s="1"/>
  <c r="M17" i="17"/>
  <c r="R17" i="17" s="1"/>
  <c r="L17" i="17"/>
  <c r="L20" i="14"/>
  <c r="M20" i="14" s="1"/>
  <c r="R20" i="14" s="1"/>
  <c r="L18" i="11"/>
  <c r="M18" i="11" s="1"/>
  <c r="R18" i="11" s="1"/>
  <c r="M9" i="10"/>
  <c r="R9" i="10" s="1"/>
  <c r="L9" i="10"/>
  <c r="L27" i="12"/>
  <c r="M27" i="12" s="1"/>
  <c r="R27" i="12" s="1"/>
  <c r="L10" i="2"/>
  <c r="M10" i="2" s="1"/>
  <c r="R10" i="2" s="1"/>
  <c r="L9" i="2"/>
  <c r="M9" i="2" s="1"/>
  <c r="R9" i="2" s="1"/>
  <c r="L8" i="2"/>
  <c r="M8" i="2" s="1"/>
  <c r="R8" i="2" s="1"/>
  <c r="M38" i="16"/>
  <c r="R38" i="16" s="1"/>
  <c r="M28" i="23"/>
  <c r="R28" i="23" s="1"/>
  <c r="M30" i="23"/>
  <c r="R30" i="23" s="1"/>
  <c r="M21" i="23"/>
  <c r="R21" i="23" s="1"/>
  <c r="M17" i="23"/>
  <c r="R17" i="23" s="1"/>
  <c r="M19" i="23"/>
  <c r="R19" i="23" s="1"/>
  <c r="M14" i="18"/>
  <c r="R14" i="18" s="1"/>
  <c r="M16" i="18"/>
  <c r="R16" i="18" s="1"/>
  <c r="M12" i="18"/>
  <c r="R12" i="18" s="1"/>
  <c r="M18" i="18"/>
  <c r="R18" i="18" s="1"/>
  <c r="M39" i="17"/>
  <c r="R39" i="17" s="1"/>
  <c r="M37" i="17"/>
  <c r="R37" i="17" s="1"/>
  <c r="M16" i="17"/>
  <c r="R16" i="17" s="1"/>
  <c r="M19" i="17"/>
  <c r="R19" i="17" s="1"/>
  <c r="M11" i="17"/>
  <c r="R11" i="17" s="1"/>
  <c r="M13" i="17"/>
  <c r="R13" i="17" s="1"/>
  <c r="M5" i="17"/>
  <c r="R5" i="17" s="1"/>
  <c r="M6" i="17"/>
  <c r="R6" i="17" s="1"/>
  <c r="M10" i="17"/>
  <c r="R10" i="17" s="1"/>
  <c r="M36" i="16"/>
  <c r="R36" i="16" s="1"/>
  <c r="M42" i="16"/>
  <c r="R42" i="16" s="1"/>
  <c r="M26" i="16"/>
  <c r="R26" i="16" s="1"/>
  <c r="M22" i="16"/>
  <c r="R22" i="16" s="1"/>
  <c r="M28" i="16"/>
  <c r="R28" i="16" s="1"/>
  <c r="M24" i="16"/>
  <c r="R24" i="16" s="1"/>
  <c r="M5" i="16"/>
  <c r="R5" i="16" s="1"/>
  <c r="M6" i="16"/>
  <c r="R6" i="16" s="1"/>
  <c r="M27" i="14"/>
  <c r="R27" i="14" s="1"/>
  <c r="M19" i="14"/>
  <c r="R19" i="14" s="1"/>
  <c r="M11" i="14"/>
  <c r="R11" i="14" s="1"/>
  <c r="M6" i="14"/>
  <c r="R6" i="14" s="1"/>
  <c r="M26" i="12"/>
  <c r="R26" i="12" s="1"/>
  <c r="M29" i="12"/>
  <c r="R29" i="12" s="1"/>
  <c r="M5" i="12"/>
  <c r="R5" i="12" s="1"/>
  <c r="M6" i="12"/>
  <c r="R6" i="12" s="1"/>
  <c r="M31" i="11"/>
  <c r="R31" i="11" s="1"/>
  <c r="M26" i="11"/>
  <c r="R26" i="11" s="1"/>
  <c r="M23" i="11"/>
  <c r="R23" i="11" s="1"/>
  <c r="M30" i="11"/>
  <c r="R30" i="11" s="1"/>
  <c r="M10" i="11"/>
  <c r="R10" i="11" s="1"/>
  <c r="M21" i="11"/>
  <c r="R21" i="11" s="1"/>
  <c r="M12" i="11"/>
  <c r="R12" i="11" s="1"/>
  <c r="M19" i="11"/>
  <c r="R19" i="11" s="1"/>
  <c r="M9" i="11"/>
  <c r="M6" i="11"/>
  <c r="R6" i="11" s="1"/>
  <c r="M5" i="11"/>
  <c r="R5" i="11" s="1"/>
  <c r="M14" i="10"/>
  <c r="R14" i="10" s="1"/>
  <c r="M12" i="10"/>
  <c r="R12" i="10" s="1"/>
  <c r="M16" i="10"/>
  <c r="R16" i="10" s="1"/>
  <c r="M5" i="10"/>
  <c r="R5" i="10" s="1"/>
  <c r="M6" i="10"/>
  <c r="R6" i="10" s="1"/>
  <c r="Z19" i="9"/>
  <c r="Z15" i="9"/>
  <c r="L15" i="9" s="1"/>
  <c r="Z14" i="9"/>
  <c r="L14" i="9" s="1"/>
  <c r="Z11" i="9"/>
  <c r="L11" i="9" s="1"/>
  <c r="Z10" i="9"/>
  <c r="L10" i="9" s="1"/>
  <c r="Z9" i="9"/>
  <c r="L9" i="9" s="1"/>
  <c r="Z8" i="9"/>
  <c r="Z6" i="9"/>
  <c r="L6" i="9" s="1"/>
  <c r="Z5" i="9"/>
  <c r="L5" i="9" s="1"/>
  <c r="L19" i="9" l="1"/>
  <c r="M19" i="9" s="1"/>
  <c r="R19" i="9" s="1"/>
  <c r="L8" i="9"/>
  <c r="M8" i="9" s="1"/>
  <c r="R8" i="9" s="1"/>
  <c r="R33" i="23"/>
  <c r="R36" i="18"/>
  <c r="R30" i="17"/>
  <c r="R45" i="17" s="1"/>
  <c r="M14" i="9"/>
  <c r="R14" i="9" s="1"/>
  <c r="M10" i="9"/>
  <c r="R10" i="9" s="1"/>
  <c r="M9" i="9"/>
  <c r="R9" i="9" s="1"/>
  <c r="M5" i="9"/>
  <c r="R5" i="9" s="1"/>
  <c r="M6" i="9"/>
  <c r="R6" i="9" s="1"/>
  <c r="Z22" i="8" l="1"/>
  <c r="Z21" i="8"/>
  <c r="L21" i="8" s="1"/>
  <c r="Z11" i="8"/>
  <c r="L11" i="8" s="1"/>
  <c r="Z10" i="8"/>
  <c r="L10" i="8" s="1"/>
  <c r="Z12" i="7"/>
  <c r="L12" i="7" s="1"/>
  <c r="Z11" i="7"/>
  <c r="L11" i="7" s="1"/>
  <c r="Z10" i="7"/>
  <c r="L10" i="7" s="1"/>
  <c r="Z9" i="7"/>
  <c r="L9" i="7" s="1"/>
  <c r="Z6" i="7"/>
  <c r="Z5" i="7"/>
  <c r="Z26" i="5"/>
  <c r="Z25" i="5"/>
  <c r="Z22" i="6"/>
  <c r="Z21" i="6"/>
  <c r="Z19" i="6"/>
  <c r="L19" i="6" s="1"/>
  <c r="Z18" i="6"/>
  <c r="L18" i="6" s="1"/>
  <c r="Z17" i="6"/>
  <c r="L17" i="6" s="1"/>
  <c r="Z16" i="6"/>
  <c r="L16" i="6" s="1"/>
  <c r="Z12" i="6"/>
  <c r="L12" i="6" s="1"/>
  <c r="Z11" i="6"/>
  <c r="L11" i="6" s="1"/>
  <c r="Z10" i="6"/>
  <c r="L10" i="6" s="1"/>
  <c r="L5" i="7" l="1"/>
  <c r="M5" i="7" s="1"/>
  <c r="R5" i="7" s="1"/>
  <c r="L6" i="7"/>
  <c r="M6" i="7" s="1"/>
  <c r="R6" i="7" s="1"/>
  <c r="L22" i="8"/>
  <c r="M22" i="8" s="1"/>
  <c r="R22" i="8" s="1"/>
  <c r="L26" i="5"/>
  <c r="M26" i="5" s="1"/>
  <c r="R26" i="5" s="1"/>
  <c r="L25" i="5"/>
  <c r="M25" i="5" s="1"/>
  <c r="R25" i="5" s="1"/>
  <c r="L22" i="6"/>
  <c r="M22" i="6" s="1"/>
  <c r="R22" i="6" s="1"/>
  <c r="L21" i="6"/>
  <c r="M21" i="6" s="1"/>
  <c r="R21" i="6" s="1"/>
  <c r="M21" i="8"/>
  <c r="R21" i="8" s="1"/>
  <c r="M10" i="6"/>
  <c r="R10" i="6" s="1"/>
  <c r="M18" i="6"/>
  <c r="R18" i="6" s="1"/>
  <c r="M10" i="8"/>
  <c r="R10" i="8" s="1"/>
  <c r="M11" i="8"/>
  <c r="R11" i="8" s="1"/>
  <c r="M9" i="7"/>
  <c r="R9" i="7" s="1"/>
  <c r="M11" i="7"/>
  <c r="R11" i="7" s="1"/>
  <c r="M16" i="6"/>
  <c r="R16" i="6" s="1"/>
  <c r="Z6" i="6" l="1"/>
  <c r="Z5" i="6"/>
  <c r="Z6" i="5"/>
  <c r="Z5" i="5"/>
  <c r="L5" i="5" s="1"/>
  <c r="Z21" i="2"/>
  <c r="Z20" i="2"/>
  <c r="L20" i="2" s="1"/>
  <c r="Z16" i="8"/>
  <c r="L16" i="8" s="1"/>
  <c r="Z8" i="5"/>
  <c r="Q44" i="16"/>
  <c r="Z17" i="16"/>
  <c r="L17" i="16" s="1"/>
  <c r="Z16" i="16"/>
  <c r="L16" i="16" s="1"/>
  <c r="Z11" i="16"/>
  <c r="L11" i="16" s="1"/>
  <c r="Z10" i="16"/>
  <c r="L10" i="16" s="1"/>
  <c r="Z9" i="16"/>
  <c r="L9" i="16" s="1"/>
  <c r="Z8" i="16"/>
  <c r="L8" i="16" s="1"/>
  <c r="Q30" i="14"/>
  <c r="Z13" i="14"/>
  <c r="L13" i="14" s="1"/>
  <c r="Z10" i="14"/>
  <c r="L10" i="14" s="1"/>
  <c r="Z9" i="14"/>
  <c r="L9" i="14" s="1"/>
  <c r="Z8" i="14"/>
  <c r="L8" i="14" s="1"/>
  <c r="Z18" i="12"/>
  <c r="L18" i="12" s="1"/>
  <c r="Z9" i="12"/>
  <c r="L9" i="12" s="1"/>
  <c r="Z20" i="12"/>
  <c r="L20" i="12" s="1"/>
  <c r="Z19" i="12"/>
  <c r="L19" i="12" s="1"/>
  <c r="Z8" i="12"/>
  <c r="L8" i="12" s="1"/>
  <c r="Z8" i="11"/>
  <c r="Z22" i="10"/>
  <c r="L22" i="10" s="1"/>
  <c r="Z25" i="8"/>
  <c r="L25" i="8" s="1"/>
  <c r="Z19" i="8"/>
  <c r="L19" i="8" s="1"/>
  <c r="Z15" i="6"/>
  <c r="L15" i="6" s="1"/>
  <c r="Z14" i="6"/>
  <c r="L14" i="6" s="1"/>
  <c r="Z13" i="6"/>
  <c r="Z25" i="12"/>
  <c r="L25" i="12" s="1"/>
  <c r="Z22" i="12"/>
  <c r="L22" i="12" s="1"/>
  <c r="Z21" i="12"/>
  <c r="L21" i="12" s="1"/>
  <c r="Z24" i="12"/>
  <c r="L24" i="12" s="1"/>
  <c r="Z23" i="12"/>
  <c r="L23" i="12" s="1"/>
  <c r="Q31" i="12"/>
  <c r="Q33" i="11"/>
  <c r="Q31" i="10"/>
  <c r="Z17" i="10"/>
  <c r="L17" i="10" s="1"/>
  <c r="Z11" i="10"/>
  <c r="L11" i="10" s="1"/>
  <c r="Z10" i="10"/>
  <c r="L10" i="10" s="1"/>
  <c r="Z28" i="10"/>
  <c r="L28" i="10" s="1"/>
  <c r="Z27" i="10"/>
  <c r="L27" i="10" s="1"/>
  <c r="Z8" i="10"/>
  <c r="L8" i="10" s="1"/>
  <c r="Q27" i="9"/>
  <c r="Q34" i="8"/>
  <c r="Z32" i="8"/>
  <c r="L32" i="8" s="1"/>
  <c r="Z18" i="8"/>
  <c r="L18" i="8" s="1"/>
  <c r="Z30" i="8"/>
  <c r="L30" i="8" s="1"/>
  <c r="Z17" i="8"/>
  <c r="L17" i="8" s="1"/>
  <c r="Z9" i="8"/>
  <c r="L9" i="8" s="1"/>
  <c r="Z8" i="8"/>
  <c r="L8" i="8" s="1"/>
  <c r="Z6" i="8"/>
  <c r="L6" i="8" s="1"/>
  <c r="Z5" i="8"/>
  <c r="L5" i="8" s="1"/>
  <c r="Z22" i="7"/>
  <c r="L22" i="7" s="1"/>
  <c r="Z30" i="7"/>
  <c r="L30" i="7" s="1"/>
  <c r="Z8" i="7"/>
  <c r="L8" i="7" s="1"/>
  <c r="Q32" i="7"/>
  <c r="Q29" i="6"/>
  <c r="Z9" i="6"/>
  <c r="L9" i="6" s="1"/>
  <c r="Z8" i="6"/>
  <c r="L8" i="6" s="1"/>
  <c r="Z13" i="2"/>
  <c r="L13" i="2" s="1"/>
  <c r="Z12" i="2"/>
  <c r="L12" i="2" s="1"/>
  <c r="Z11" i="2"/>
  <c r="L11" i="2" s="1"/>
  <c r="Q37" i="2"/>
  <c r="Z6" i="2"/>
  <c r="L6" i="2" s="1"/>
  <c r="Z5" i="2"/>
  <c r="Q47" i="5"/>
  <c r="L6" i="5" l="1"/>
  <c r="M6" i="5" s="1"/>
  <c r="R6" i="5" s="1"/>
  <c r="L5" i="6"/>
  <c r="M5" i="6" s="1"/>
  <c r="R5" i="6" s="1"/>
  <c r="L5" i="2"/>
  <c r="M5" i="2" s="1"/>
  <c r="R5" i="2" s="1"/>
  <c r="L6" i="6"/>
  <c r="M6" i="6" s="1"/>
  <c r="R6" i="6" s="1"/>
  <c r="L8" i="11"/>
  <c r="M8" i="11" s="1"/>
  <c r="L8" i="5"/>
  <c r="M8" i="5" s="1"/>
  <c r="R8" i="5" s="1"/>
  <c r="L13" i="6"/>
  <c r="M12" i="6" s="1"/>
  <c r="R12" i="6" s="1"/>
  <c r="L21" i="2"/>
  <c r="M21" i="2" s="1"/>
  <c r="M20" i="2"/>
  <c r="R20" i="2" s="1"/>
  <c r="M10" i="16"/>
  <c r="R10" i="16" s="1"/>
  <c r="M17" i="16"/>
  <c r="R17" i="16" s="1"/>
  <c r="M9" i="16"/>
  <c r="R9" i="16" s="1"/>
  <c r="M8" i="16"/>
  <c r="R8" i="16" s="1"/>
  <c r="M11" i="16"/>
  <c r="R11" i="16" s="1"/>
  <c r="M16" i="16"/>
  <c r="R16" i="16" s="1"/>
  <c r="M13" i="14"/>
  <c r="R13" i="14" s="1"/>
  <c r="M8" i="14"/>
  <c r="R8" i="14" s="1"/>
  <c r="M8" i="12"/>
  <c r="R8" i="12" s="1"/>
  <c r="M24" i="12"/>
  <c r="R24" i="12" s="1"/>
  <c r="M25" i="12"/>
  <c r="R25" i="12" s="1"/>
  <c r="M9" i="12"/>
  <c r="R9" i="12" s="1"/>
  <c r="M8" i="10"/>
  <c r="R8" i="10" s="1"/>
  <c r="M17" i="10"/>
  <c r="R17" i="10" s="1"/>
  <c r="M22" i="10"/>
  <c r="R22" i="10" s="1"/>
  <c r="M5" i="8"/>
  <c r="R5" i="8" s="1"/>
  <c r="M6" i="8"/>
  <c r="R6" i="8" s="1"/>
  <c r="M8" i="8"/>
  <c r="R8" i="8" s="1"/>
  <c r="M9" i="8"/>
  <c r="R9" i="8" s="1"/>
  <c r="M32" i="8"/>
  <c r="R32" i="8" s="1"/>
  <c r="M30" i="8"/>
  <c r="R30" i="8" s="1"/>
  <c r="M25" i="8"/>
  <c r="R25" i="8" s="1"/>
  <c r="M30" i="7"/>
  <c r="R30" i="7" s="1"/>
  <c r="M8" i="7"/>
  <c r="R8" i="7" s="1"/>
  <c r="M22" i="7"/>
  <c r="R22" i="7" s="1"/>
  <c r="M5" i="5"/>
  <c r="R5" i="5" s="1"/>
  <c r="M8" i="6"/>
  <c r="R8" i="6" s="1"/>
  <c r="M9" i="6"/>
  <c r="R9" i="6" s="1"/>
  <c r="M11" i="2"/>
  <c r="R11" i="2" s="1"/>
  <c r="M6" i="2"/>
  <c r="R6" i="2" s="1"/>
  <c r="M12" i="2"/>
  <c r="R12" i="2" s="1"/>
  <c r="M13" i="2"/>
  <c r="R13" i="2" s="1"/>
  <c r="M9" i="14" l="1"/>
  <c r="R9" i="14" s="1"/>
  <c r="M14" i="6"/>
  <c r="R14" i="6" s="1"/>
  <c r="M20" i="12"/>
  <c r="R20" i="12" s="1"/>
  <c r="M22" i="12"/>
  <c r="R22" i="12" s="1"/>
  <c r="M18" i="12"/>
  <c r="R18" i="12" s="1"/>
  <c r="R33" i="11"/>
  <c r="M10" i="10"/>
  <c r="R10" i="10" s="1"/>
  <c r="M27" i="10"/>
  <c r="R27" i="10" s="1"/>
  <c r="M16" i="8"/>
  <c r="R16" i="8" s="1"/>
  <c r="M18" i="8"/>
  <c r="R18" i="8" s="1"/>
  <c r="R47" i="5"/>
  <c r="R37" i="2"/>
  <c r="R44" i="16" l="1"/>
  <c r="R30" i="14"/>
  <c r="R31" i="12"/>
  <c r="R31" i="10"/>
  <c r="R27" i="9"/>
  <c r="R34" i="8"/>
  <c r="R32" i="7"/>
  <c r="R29" i="6"/>
</calcChain>
</file>

<file path=xl/sharedStrings.xml><?xml version="1.0" encoding="utf-8"?>
<sst xmlns="http://schemas.openxmlformats.org/spreadsheetml/2006/main" count="2332" uniqueCount="330">
  <si>
    <t>Armour</t>
  </si>
  <si>
    <t>Quality</t>
  </si>
  <si>
    <t>General</t>
  </si>
  <si>
    <t>Troop Name</t>
  </si>
  <si>
    <t>Troop Type</t>
  </si>
  <si>
    <t>Bases per Unit</t>
  </si>
  <si>
    <t>Total Units</t>
  </si>
  <si>
    <t>Shooting</t>
  </si>
  <si>
    <t>1 - 3</t>
  </si>
  <si>
    <t>Core Troops:</t>
  </si>
  <si>
    <t>Elite</t>
  </si>
  <si>
    <t>Average</t>
  </si>
  <si>
    <t>Heavy Armour</t>
  </si>
  <si>
    <t>Medium Armour</t>
  </si>
  <si>
    <t xml:space="preserve">Average </t>
  </si>
  <si>
    <t>Light Artillery</t>
  </si>
  <si>
    <t>Lance</t>
  </si>
  <si>
    <t>Other</t>
  </si>
  <si>
    <t>Fortifications</t>
  </si>
  <si>
    <t>ARMY LIST</t>
  </si>
  <si>
    <t>TIMELINE</t>
  </si>
  <si>
    <t>0 - 2</t>
  </si>
  <si>
    <t>0 - 4</t>
  </si>
  <si>
    <t>Ferocious Charge</t>
  </si>
  <si>
    <t>Special Abilities</t>
  </si>
  <si>
    <t>Units</t>
  </si>
  <si>
    <t>Points</t>
  </si>
  <si>
    <t>Basic</t>
  </si>
  <si>
    <t>Special 1</t>
  </si>
  <si>
    <t>Special 2</t>
  </si>
  <si>
    <t>Total per Base</t>
  </si>
  <si>
    <t>Cin C</t>
  </si>
  <si>
    <t>Additional Generals</t>
  </si>
  <si>
    <t>ARMY POINTS</t>
  </si>
  <si>
    <t>POINTS PER BASE CALCULATOR</t>
  </si>
  <si>
    <t xml:space="preserve">Heavy Artillery </t>
  </si>
  <si>
    <t>1 - 4</t>
  </si>
  <si>
    <t>Optional troops:</t>
  </si>
  <si>
    <t>0 - 1</t>
  </si>
  <si>
    <t>Heavy Weapon</t>
  </si>
  <si>
    <t>2 - 10</t>
  </si>
  <si>
    <t>Heavy Artillery</t>
  </si>
  <si>
    <t>2 - 8</t>
  </si>
  <si>
    <t>0 - 3</t>
  </si>
  <si>
    <t>0 - 6</t>
  </si>
  <si>
    <t>2 - 4</t>
  </si>
  <si>
    <t>0 - 5</t>
  </si>
  <si>
    <t>1 - 6</t>
  </si>
  <si>
    <t>1 - 2</t>
  </si>
  <si>
    <t>2 - 6</t>
  </si>
  <si>
    <t>Any Date</t>
  </si>
  <si>
    <t>Only from 1640</t>
  </si>
  <si>
    <t>Shock Cavalry</t>
  </si>
  <si>
    <t>Pistol</t>
  </si>
  <si>
    <t>Dragoons</t>
  </si>
  <si>
    <t>Carbine</t>
  </si>
  <si>
    <t>Shot</t>
  </si>
  <si>
    <t>Pike</t>
  </si>
  <si>
    <t>Musket</t>
  </si>
  <si>
    <t>Base Points per Unit</t>
  </si>
  <si>
    <t>Unit Points</t>
  </si>
  <si>
    <t>Field Guns</t>
  </si>
  <si>
    <t>Medium Artillery</t>
  </si>
  <si>
    <t>Optional Troops:</t>
  </si>
  <si>
    <t>Allies:</t>
  </si>
  <si>
    <t>1 - 9</t>
  </si>
  <si>
    <t>Skirmish Cavalry</t>
  </si>
  <si>
    <t>Field Fortifications</t>
  </si>
  <si>
    <t>Shooting Cavalry</t>
  </si>
  <si>
    <t>Skirmish Infantry</t>
  </si>
  <si>
    <t>Foreign Infantry Regiments</t>
  </si>
  <si>
    <t>Infantry Regiments</t>
  </si>
  <si>
    <t>SPECIAL CAMPAIGNS</t>
  </si>
  <si>
    <t>3 - 12</t>
  </si>
  <si>
    <t>Allies</t>
  </si>
  <si>
    <t>Dragoner</t>
  </si>
  <si>
    <t>1 - 5</t>
  </si>
  <si>
    <r>
      <t>Allies</t>
    </r>
    <r>
      <rPr>
        <b/>
        <sz val="10"/>
        <color rgb="FFFF0000"/>
        <rFont val="Arial"/>
        <family val="2"/>
      </rPr>
      <t>*</t>
    </r>
  </si>
  <si>
    <t>Standard Formation</t>
  </si>
  <si>
    <t>Cavalry Column</t>
  </si>
  <si>
    <t>Cavalry Column / Skirmish Order</t>
  </si>
  <si>
    <t>Infantry Line</t>
  </si>
  <si>
    <t>Skirmish Order</t>
  </si>
  <si>
    <t>0 - 8</t>
  </si>
  <si>
    <t>1 - 10</t>
  </si>
  <si>
    <t>Salvo</t>
  </si>
  <si>
    <t>Chevaux-legers, Gendarmerie or Carabins</t>
  </si>
  <si>
    <t>Guard and Vieux Infantry</t>
  </si>
  <si>
    <t>Artillery</t>
  </si>
  <si>
    <t>Newly raised French Infantry and Militia</t>
  </si>
  <si>
    <t>Miquelets</t>
  </si>
  <si>
    <t>Arquebusier</t>
  </si>
  <si>
    <t>3 - 17</t>
  </si>
  <si>
    <t>1 - 8</t>
  </si>
  <si>
    <t>2 - 9</t>
  </si>
  <si>
    <t>2 - 12</t>
  </si>
  <si>
    <t>2 - 16</t>
  </si>
  <si>
    <t>EARLY LOUIS 14TH FRENCH 1648 - 1661</t>
  </si>
  <si>
    <t>Early Louis 14th French Army Notes</t>
  </si>
  <si>
    <t>German Cavalry</t>
  </si>
  <si>
    <t>Only rebel armies before 1653</t>
  </si>
  <si>
    <t>Petits Vieux and other Infantry</t>
  </si>
  <si>
    <t>Poor</t>
  </si>
  <si>
    <t>RISE OF THE MUSKET</t>
  </si>
  <si>
    <t>LATER POLISH 1632 - 1698</t>
  </si>
  <si>
    <t>Hussars</t>
  </si>
  <si>
    <t>Only before 1676</t>
  </si>
  <si>
    <t>Only from 1676</t>
  </si>
  <si>
    <t>Other Cossacks</t>
  </si>
  <si>
    <t>Early Louis 14th French</t>
  </si>
  <si>
    <t>1648 - 1661</t>
  </si>
  <si>
    <t>Only before 1680</t>
  </si>
  <si>
    <t>Only before 1650</t>
  </si>
  <si>
    <t>"German" style Infantry regiments</t>
  </si>
  <si>
    <t>Polish style infantry regiments</t>
  </si>
  <si>
    <t>Only from 1673</t>
  </si>
  <si>
    <t>"Tatar" or "Wallachian" light cavalry</t>
  </si>
  <si>
    <t>Haiduks and registered Cossacks</t>
  </si>
  <si>
    <t>Janissary and other guards</t>
  </si>
  <si>
    <t>Swordsmen</t>
  </si>
  <si>
    <t>Tabor Wagon Laager</t>
  </si>
  <si>
    <t>0 - 12</t>
  </si>
  <si>
    <t>Later Polish Army Notes</t>
  </si>
  <si>
    <r>
      <t>Armoured Cossacks or Pancerni</t>
    </r>
    <r>
      <rPr>
        <sz val="10"/>
        <color rgb="FFFF0000"/>
        <rFont val="Arial"/>
        <family val="2"/>
      </rPr>
      <t>*</t>
    </r>
  </si>
  <si>
    <t>There must be at least as many Cossack or Pancerni units as Hussar units</t>
  </si>
  <si>
    <r>
      <t>German Raytars or Arkebusiers</t>
    </r>
    <r>
      <rPr>
        <sz val="10"/>
        <color rgb="FFFF0000"/>
        <rFont val="Arial"/>
        <family val="2"/>
      </rPr>
      <t>*</t>
    </r>
  </si>
  <si>
    <t>From 1652 to 1662 there must be at least as many Raytar units as Hussar units</t>
  </si>
  <si>
    <t>LATER SWEDISH 1648 - 1698</t>
  </si>
  <si>
    <t>Later Swedish Army Notes</t>
  </si>
  <si>
    <t>Swedish or Finnish Horse</t>
  </si>
  <si>
    <t>Only before 1697</t>
  </si>
  <si>
    <t>Swedish or Finnish Infantry battalions</t>
  </si>
  <si>
    <t>Only from 1696</t>
  </si>
  <si>
    <t>Only from 1680</t>
  </si>
  <si>
    <t>Bayonet</t>
  </si>
  <si>
    <t>Later Polish</t>
  </si>
  <si>
    <t>1632 - 1698</t>
  </si>
  <si>
    <t>Later Swedish</t>
  </si>
  <si>
    <t>1648 - 1698</t>
  </si>
  <si>
    <t>LATER DUTCH 1648 - 1688</t>
  </si>
  <si>
    <t>Dutch Guard Infantry</t>
  </si>
  <si>
    <t>Dutch, Walloon, Swiss and other line infantry</t>
  </si>
  <si>
    <t>Dutch Dragoons</t>
  </si>
  <si>
    <t>Dutch Garrison Infantry</t>
  </si>
  <si>
    <t>Austrian allies (Only from 1673 to 1678) - Habsburg Austrian Imperial</t>
  </si>
  <si>
    <t>Brandenburg-Prussian allies (Only from 1674 to 1678) - Later German States</t>
  </si>
  <si>
    <t>Brandenburg-Prussian allies (Only before 1658) - Later German States</t>
  </si>
  <si>
    <t>Spanish allies (Only from 1672) - Later Spanish (Flanders option)</t>
  </si>
  <si>
    <r>
      <t>Dutch Cavalry</t>
    </r>
    <r>
      <rPr>
        <sz val="10"/>
        <color rgb="FFFF0000"/>
        <rFont val="Arial"/>
        <family val="2"/>
      </rPr>
      <t>*</t>
    </r>
  </si>
  <si>
    <t>At least half the Dutch cavalry units must be of Poor quality</t>
  </si>
  <si>
    <t>Later Dutch Army Notes</t>
  </si>
  <si>
    <t>Later Danish Army Notes</t>
  </si>
  <si>
    <t>LATER DANISH 1649 - 1698</t>
  </si>
  <si>
    <t>Danish Horse</t>
  </si>
  <si>
    <t>Foot Guards</t>
  </si>
  <si>
    <t>Only before 1670</t>
  </si>
  <si>
    <t>Only from 1670 to 1680</t>
  </si>
  <si>
    <t>Only from 1678</t>
  </si>
  <si>
    <t>Danish, Norwegian and German Infantry</t>
  </si>
  <si>
    <t>Brandenburg-Prussian allies (Only from 1675 to 1678) - Later German States</t>
  </si>
  <si>
    <t>Dutch allies (Only from 1658 to 1659, cannot include mounted troops) - Later Dutch</t>
  </si>
  <si>
    <t>Horse Guards</t>
  </si>
  <si>
    <t>Only from 1675</t>
  </si>
  <si>
    <t>Danish and Norwegian Garrison Infantry</t>
  </si>
  <si>
    <t>Austrian Kurassiere</t>
  </si>
  <si>
    <t>Only from 1677 to 1678</t>
  </si>
  <si>
    <t>Stakes</t>
  </si>
  <si>
    <t>Only before 1678</t>
  </si>
  <si>
    <t>HABSBURG AUSTRIAN IMPERIAL 1649 - 1698</t>
  </si>
  <si>
    <t>Imperial Kurassiere</t>
  </si>
  <si>
    <t>Imperial Infantry</t>
  </si>
  <si>
    <t>Only before 1675</t>
  </si>
  <si>
    <t>Only from 1691</t>
  </si>
  <si>
    <t>3 - 8</t>
  </si>
  <si>
    <t>Crabaten, Ungarn and from 1688, regular hussars</t>
  </si>
  <si>
    <t>German Infantry contingents</t>
  </si>
  <si>
    <t>Only before 1689</t>
  </si>
  <si>
    <t>Only from 1689</t>
  </si>
  <si>
    <t>German Cavalry contingents</t>
  </si>
  <si>
    <t>Chevaux-de-frise</t>
  </si>
  <si>
    <t>0 - 18</t>
  </si>
  <si>
    <t>Habsburg Austrian Imperial Army Notes</t>
  </si>
  <si>
    <t>LATER GERMAN STATES 1648 - 1698</t>
  </si>
  <si>
    <t>German Horse</t>
  </si>
  <si>
    <t>Bavaria and Saxony at any date, others only before 1689</t>
  </si>
  <si>
    <t>Any but Bavaria and Saxony from 1689</t>
  </si>
  <si>
    <t>German Infantry or Militia</t>
  </si>
  <si>
    <t>Only before 1689 if major state, or any date if lesser state</t>
  </si>
  <si>
    <t>Field Artillery</t>
  </si>
  <si>
    <t>Guard regiments</t>
  </si>
  <si>
    <t>Only Brandenburg-Prussia before 1689</t>
  </si>
  <si>
    <t>Any other major state before 1689</t>
  </si>
  <si>
    <t>Jaegers</t>
  </si>
  <si>
    <t>Only Brandenburg-Prussia from 1675</t>
  </si>
  <si>
    <t>Bavarian Hussars</t>
  </si>
  <si>
    <t>Only Bavaria from 1688</t>
  </si>
  <si>
    <t>"Spanish Riders"</t>
  </si>
  <si>
    <t>Later German States Army Notes</t>
  </si>
  <si>
    <t>Lesser State German Allies - Later German States (up to 2 contingents)</t>
  </si>
  <si>
    <t>Imperial allies - Habsburg Austrian Imperial</t>
  </si>
  <si>
    <t>Polish allies (Only Brandenburg-Prussia from 1657 to 1658 and Saxony from 1687 to 1698) - Later Polish</t>
  </si>
  <si>
    <t>LATER SPANISH 1659 - 1698</t>
  </si>
  <si>
    <t>1 - 4 in Spain, 1 - 3 in Flanders, 0 - 2 in Italy</t>
  </si>
  <si>
    <t>Spanish Tercios and Tercios de las Naciones</t>
  </si>
  <si>
    <t>Provincial or Auxiliary Tercios and other foreign regiments</t>
  </si>
  <si>
    <t>2 - 10 in Spain, 0 - 4 in Flanders or Italy</t>
  </si>
  <si>
    <t>Tercios Viejos Espanoles</t>
  </si>
  <si>
    <t>Only in Flanders or Italy</t>
  </si>
  <si>
    <t>Any date in Spain or Italy</t>
  </si>
  <si>
    <t>Only from 1674 in Flanders</t>
  </si>
  <si>
    <t>Only in Spain</t>
  </si>
  <si>
    <t>German Infantry</t>
  </si>
  <si>
    <t>Only in Flanders from 1689</t>
  </si>
  <si>
    <t>Dutch allies (Only from 1683) - Later Dutch</t>
  </si>
  <si>
    <t>Anglo-Dutch allies (Only from 1689) - War of the League of Augsberg Anglo-Dutch</t>
  </si>
  <si>
    <t>Savoyard allies (Only in Italy from 1689) - Savoyard</t>
  </si>
  <si>
    <t>Later Spanish Army Notes</t>
  </si>
  <si>
    <r>
      <t>Caballos corazas</t>
    </r>
    <r>
      <rPr>
        <sz val="10"/>
        <color rgb="FFFF0000"/>
        <rFont val="Arial"/>
        <family val="2"/>
      </rPr>
      <t>*</t>
    </r>
  </si>
  <si>
    <t>No more than half the units of Caballos corazas can be Elite</t>
  </si>
  <si>
    <t>LATE RESTORATION PORTUGUESE 1660 - 1698</t>
  </si>
  <si>
    <t>Cavalos couracas</t>
  </si>
  <si>
    <t>Arcabuzeiros a cavalo</t>
  </si>
  <si>
    <t>Tercos</t>
  </si>
  <si>
    <t>Auxiliary or Militia Tercos, other regiments and foreign mercenaries</t>
  </si>
  <si>
    <t>3 - 10</t>
  </si>
  <si>
    <t>Tercos of Marines and Veterans</t>
  </si>
  <si>
    <t>Fuzileiros</t>
  </si>
  <si>
    <t>British Horse</t>
  </si>
  <si>
    <t>British Foot</t>
  </si>
  <si>
    <t>Only from 1678 to 1688</t>
  </si>
  <si>
    <t>Late Restoration Portuguese Army Notes</t>
  </si>
  <si>
    <t>SAVOYARD 1649 to 1698</t>
  </si>
  <si>
    <t>Savoyard Horse</t>
  </si>
  <si>
    <t>Only before 1685</t>
  </si>
  <si>
    <t>Only from 1685</t>
  </si>
  <si>
    <t>Savoyard Guard Infantry</t>
  </si>
  <si>
    <t>Hugenot refugee foot</t>
  </si>
  <si>
    <t>Only from 1693</t>
  </si>
  <si>
    <t>Bavarian Guards</t>
  </si>
  <si>
    <t>Bavarian Foot</t>
  </si>
  <si>
    <t>Only from 1694</t>
  </si>
  <si>
    <t>Spanish Allies - Later Spanish (Italian options)</t>
  </si>
  <si>
    <t>Imperial Allies (only from 1689) - Habsburg Austrian Imperial</t>
  </si>
  <si>
    <t>Brandenburg-Prussian allies (Only in 1694) - Later German States</t>
  </si>
  <si>
    <t>Savoyard Army Notes</t>
  </si>
  <si>
    <r>
      <t>Spanish Infantry</t>
    </r>
    <r>
      <rPr>
        <sz val="10"/>
        <color rgb="FFFF0000"/>
        <rFont val="Arial"/>
        <family val="2"/>
      </rPr>
      <t>*</t>
    </r>
  </si>
  <si>
    <t>The Spanish Infantry in Optional Troops cannot be used if Spanish Allies are taken</t>
  </si>
  <si>
    <t>RESTORATION BRITISH 1660 - 1688</t>
  </si>
  <si>
    <t>Guards and other horse regiments</t>
  </si>
  <si>
    <t>Only before 1686</t>
  </si>
  <si>
    <t>Only from 1686</t>
  </si>
  <si>
    <t>Other Infantry regiments</t>
  </si>
  <si>
    <t>0- 4</t>
  </si>
  <si>
    <t>Only in 1672</t>
  </si>
  <si>
    <t>Fusiliers</t>
  </si>
  <si>
    <t>Newly recruited or militia horse</t>
  </si>
  <si>
    <t>Newly recruited or militia foot</t>
  </si>
  <si>
    <t>Restoration British Army Notes</t>
  </si>
  <si>
    <t>LATER LOUIS 14TH FRENCH 1661 - 1698</t>
  </si>
  <si>
    <t>Guard Cavalry of the Maison du Roi</t>
  </si>
  <si>
    <t>Guard led by Grenadiers a Cheval</t>
  </si>
  <si>
    <t>Only from 1677</t>
  </si>
  <si>
    <t>Line Cavalry</t>
  </si>
  <si>
    <t>Only from 1670 to 1690</t>
  </si>
  <si>
    <t>Only from 1670</t>
  </si>
  <si>
    <t>Carabiniers</t>
  </si>
  <si>
    <t>Guard Infantry</t>
  </si>
  <si>
    <t>Line Infantry</t>
  </si>
  <si>
    <t>Only from 1690</t>
  </si>
  <si>
    <t>Militia or newly raised regiments</t>
  </si>
  <si>
    <t>3 - 8 in Spain, 0 - 4 elsewhere</t>
  </si>
  <si>
    <t>Only from 1692</t>
  </si>
  <si>
    <t>Fusiliers du Roi</t>
  </si>
  <si>
    <t>Only from 1671</t>
  </si>
  <si>
    <t>Catalan Miquelets</t>
  </si>
  <si>
    <t>Later Louis 14th French Army Notes</t>
  </si>
  <si>
    <t>English Allies (Only from 1672 to 1674) - Restoration British</t>
  </si>
  <si>
    <t>British and Dutch Cavalry</t>
  </si>
  <si>
    <t>Poor quality Dutch cavalry</t>
  </si>
  <si>
    <t>British and Dutch Guard Infantry</t>
  </si>
  <si>
    <t>British and Dutch Line Infantry</t>
  </si>
  <si>
    <t>British and Dutch Garrison Infantry</t>
  </si>
  <si>
    <t>Danish, German or Spanish Cavalry</t>
  </si>
  <si>
    <t>Swedish Infantry</t>
  </si>
  <si>
    <t>British Fusiliers</t>
  </si>
  <si>
    <t>Only in Ireland 1689 - 1691</t>
  </si>
  <si>
    <t>Spanish Allies - Later Spanish (Flanders options)</t>
  </si>
  <si>
    <t>German infantry, Swedish infantry and British fusileers cannot be used. Double the usual number of Danish infantry can be used and at least 2 units must be fielded.</t>
  </si>
  <si>
    <t>New British infantry regiments</t>
  </si>
  <si>
    <t>Only in 1691</t>
  </si>
  <si>
    <t>Hugenot Infantry</t>
  </si>
  <si>
    <t>Hugenot Cavalry</t>
  </si>
  <si>
    <t>War of the League of Augsburg Anglo-Dutch Army Notes</t>
  </si>
  <si>
    <r>
      <t>Danish Infantry</t>
    </r>
    <r>
      <rPr>
        <sz val="10"/>
        <color rgb="FFFF0000"/>
        <rFont val="Arial"/>
        <family val="2"/>
      </rPr>
      <t>*</t>
    </r>
  </si>
  <si>
    <t>The number of Elite Danish Infantry units cannot exceed the number of Average ones.</t>
  </si>
  <si>
    <t>JACOBITE IRISH 1689 - 1691</t>
  </si>
  <si>
    <t>Other Cavalry</t>
  </si>
  <si>
    <t>Veteran Infantry</t>
  </si>
  <si>
    <t>Raparees</t>
  </si>
  <si>
    <t>French Infantry</t>
  </si>
  <si>
    <t>Only in 1690</t>
  </si>
  <si>
    <t>Jacobite Irish Army Notes</t>
  </si>
  <si>
    <r>
      <t>Less well equipped foot</t>
    </r>
    <r>
      <rPr>
        <sz val="10"/>
        <color rgb="FFFF0000"/>
        <rFont val="Arial"/>
        <family val="2"/>
      </rPr>
      <t>*</t>
    </r>
  </si>
  <si>
    <r>
      <t>Badly equipped foot</t>
    </r>
    <r>
      <rPr>
        <sz val="10"/>
        <color rgb="FFFF0000"/>
        <rFont val="Arial"/>
        <family val="2"/>
      </rPr>
      <t>*</t>
    </r>
  </si>
  <si>
    <t>At least half the number of these units must be of Poor quality</t>
  </si>
  <si>
    <r>
      <t>Militia</t>
    </r>
    <r>
      <rPr>
        <sz val="10"/>
        <color rgb="FFFF0000"/>
        <rFont val="Arial"/>
        <family val="2"/>
      </rPr>
      <t>*</t>
    </r>
  </si>
  <si>
    <t>Later Dutch</t>
  </si>
  <si>
    <t>Later Danish</t>
  </si>
  <si>
    <t>Later German States</t>
  </si>
  <si>
    <t>Later Spanish</t>
  </si>
  <si>
    <t>Savoyard</t>
  </si>
  <si>
    <t>Jacobite Irish</t>
  </si>
  <si>
    <t>1648 - 1688</t>
  </si>
  <si>
    <t>1649 - 1698</t>
  </si>
  <si>
    <t>1659 - 1698</t>
  </si>
  <si>
    <t>1660 - 1698</t>
  </si>
  <si>
    <t>1660 - 1688</t>
  </si>
  <si>
    <t>1661 - 1698</t>
  </si>
  <si>
    <t>1689 - 1697</t>
  </si>
  <si>
    <t>1689 - 1691</t>
  </si>
  <si>
    <t>Late Restoration Portuguese</t>
  </si>
  <si>
    <t>Restoration British</t>
  </si>
  <si>
    <t>Later Louis 14th French</t>
  </si>
  <si>
    <t>Habsburg Austrian Imperial</t>
  </si>
  <si>
    <t>WAR OF THE LEAGUE OF AUGSBURG ANGLO-DUTCH 1689 - 1697</t>
  </si>
  <si>
    <t>Anglo-Dutch</t>
  </si>
  <si>
    <r>
      <t>Bayonet</t>
    </r>
    <r>
      <rPr>
        <sz val="10"/>
        <color rgb="FFFF0000"/>
        <rFont val="Arial"/>
        <family val="2"/>
      </rPr>
      <t>*</t>
    </r>
  </si>
  <si>
    <t>This is a Plug Bayonet and so no firing is allowed when fitted.</t>
  </si>
  <si>
    <r>
      <t>Bayonet</t>
    </r>
    <r>
      <rPr>
        <sz val="9"/>
        <color rgb="FFFF0000"/>
        <rFont val="Arial"/>
        <family val="2"/>
      </rPr>
      <t>*</t>
    </r>
  </si>
  <si>
    <t>Infantry Attack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</si>
</sst>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16">
    <xf numFmtId="0" fontId="0" fillId="0" borderId="0" xfId="0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top"/>
    </xf>
    <xf numFmtId="1" fontId="7" fillId="4" borderId="0" xfId="0" applyNumberFormat="1" applyFont="1" applyFill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1" fontId="2" fillId="0" borderId="1" xfId="3" applyNumberFormat="1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0" fontId="8" fillId="0" borderId="0" xfId="0" applyFont="1"/>
    <xf numFmtId="0" fontId="9" fillId="0" borderId="10" xfId="0" applyFont="1" applyBorder="1"/>
    <xf numFmtId="1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1" fontId="8" fillId="0" borderId="1" xfId="0" applyNumberFormat="1" applyFont="1" applyBorder="1" applyAlignment="1">
      <alignment vertical="center"/>
    </xf>
    <xf numFmtId="1" fontId="2" fillId="3" borderId="4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7" fillId="6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1" fontId="7" fillId="4" borderId="14" xfId="0" applyNumberFormat="1" applyFont="1" applyFill="1" applyBorder="1" applyAlignment="1">
      <alignment horizontal="center" vertical="center"/>
    </xf>
    <xf numFmtId="1" fontId="7" fillId="4" borderId="8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vertical="center"/>
    </xf>
    <xf numFmtId="1" fontId="3" fillId="3" borderId="9" xfId="0" applyNumberFormat="1" applyFont="1" applyFill="1" applyBorder="1" applyAlignment="1">
      <alignment horizontal="center" vertical="center" wrapText="1"/>
    </xf>
    <xf numFmtId="1" fontId="3" fillId="3" borderId="10" xfId="0" applyNumberFormat="1" applyFont="1" applyFill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4" fontId="8" fillId="0" borderId="0" xfId="1" applyFont="1"/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4" borderId="0" xfId="0" applyFill="1" applyAlignment="1">
      <alignment horizontal="left"/>
    </xf>
    <xf numFmtId="0" fontId="0" fillId="4" borderId="0" xfId="0" applyFill="1"/>
    <xf numFmtId="1" fontId="0" fillId="4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 vertical="center"/>
    </xf>
    <xf numFmtId="1" fontId="0" fillId="4" borderId="6" xfId="0" applyNumberForma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0" fontId="2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vertical="center"/>
    </xf>
    <xf numFmtId="0" fontId="0" fillId="4" borderId="10" xfId="0" applyFill="1" applyBorder="1" applyAlignment="1">
      <alignment horizontal="left"/>
    </xf>
    <xf numFmtId="0" fontId="0" fillId="4" borderId="10" xfId="0" applyFill="1" applyBorder="1"/>
    <xf numFmtId="1" fontId="0" fillId="4" borderId="10" xfId="0" applyNumberFormat="1" applyFill="1" applyBorder="1" applyAlignment="1">
      <alignment horizontal="center"/>
    </xf>
    <xf numFmtId="1" fontId="0" fillId="4" borderId="10" xfId="0" applyNumberFormat="1" applyFill="1" applyBorder="1" applyAlignment="1">
      <alignment horizontal="center" vertical="center"/>
    </xf>
    <xf numFmtId="1" fontId="0" fillId="4" borderId="11" xfId="0" applyNumberForma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1" fontId="0" fillId="4" borderId="11" xfId="0" applyNumberForma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1" fontId="2" fillId="0" borderId="9" xfId="0" quotePrefix="1" applyNumberFormat="1" applyFont="1" applyBorder="1" applyAlignment="1">
      <alignment horizontal="center" vertical="center"/>
    </xf>
    <xf numFmtId="0" fontId="8" fillId="0" borderId="12" xfId="0" quotePrefix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vertical="top"/>
    </xf>
    <xf numFmtId="0" fontId="6" fillId="0" borderId="0" xfId="4" applyFill="1" applyBorder="1" applyAlignment="1" applyProtection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vertical="center"/>
    </xf>
    <xf numFmtId="1" fontId="8" fillId="0" borderId="9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1" fontId="8" fillId="0" borderId="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44" fontId="2" fillId="0" borderId="1" xfId="1" applyFont="1" applyBorder="1" applyAlignment="1">
      <alignment horizontal="center" vertical="center"/>
    </xf>
    <xf numFmtId="0" fontId="2" fillId="0" borderId="1" xfId="3" applyFont="1" applyBorder="1" applyAlignment="1">
      <alignment vertical="center" wrapText="1"/>
    </xf>
    <xf numFmtId="1" fontId="0" fillId="0" borderId="0" xfId="0" applyNumberForma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0" xfId="0" quotePrefix="1" applyFont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/>
    <xf numFmtId="1" fontId="14" fillId="3" borderId="4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/>
    </xf>
    <xf numFmtId="0" fontId="9" fillId="0" borderId="11" xfId="0" applyFont="1" applyBorder="1"/>
    <xf numFmtId="1" fontId="2" fillId="0" borderId="1" xfId="0" quotePrefix="1" applyNumberFormat="1" applyFont="1" applyBorder="1" applyAlignment="1">
      <alignment horizontal="center" vertical="center"/>
    </xf>
    <xf numFmtId="0" fontId="9" fillId="0" borderId="0" xfId="0" applyFont="1"/>
    <xf numFmtId="0" fontId="3" fillId="0" borderId="15" xfId="3" applyFont="1" applyBorder="1" applyAlignment="1">
      <alignment vertical="center"/>
    </xf>
    <xf numFmtId="0" fontId="6" fillId="0" borderId="1" xfId="4" quotePrefix="1" applyBorder="1" applyAlignment="1" applyProtection="1">
      <alignment horizontal="center"/>
    </xf>
    <xf numFmtId="0" fontId="6" fillId="0" borderId="2" xfId="4" quotePrefix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8" fillId="0" borderId="4" xfId="0" applyFont="1" applyBorder="1" applyAlignment="1">
      <alignment horizontal="right" vertical="center"/>
    </xf>
    <xf numFmtId="1" fontId="8" fillId="0" borderId="4" xfId="0" applyNumberFormat="1" applyFont="1" applyBorder="1" applyAlignment="1">
      <alignment horizontal="right" vertical="center"/>
    </xf>
    <xf numFmtId="0" fontId="9" fillId="4" borderId="9" xfId="0" applyFont="1" applyFill="1" applyBorder="1" applyAlignment="1">
      <alignment horizontal="left"/>
    </xf>
    <xf numFmtId="0" fontId="8" fillId="0" borderId="12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 wrapText="1"/>
    </xf>
    <xf numFmtId="1" fontId="2" fillId="0" borderId="11" xfId="0" quotePrefix="1" applyNumberFormat="1" applyFont="1" applyBorder="1" applyAlignment="1">
      <alignment horizontal="center" vertical="center"/>
    </xf>
    <xf numFmtId="0" fontId="8" fillId="0" borderId="13" xfId="0" quotePrefix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1" fontId="2" fillId="0" borderId="2" xfId="0" quotePrefix="1" applyNumberFormat="1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1" fontId="8" fillId="0" borderId="2" xfId="0" applyNumberFormat="1" applyFont="1" applyBorder="1" applyAlignment="1">
      <alignment vertical="center"/>
    </xf>
    <xf numFmtId="0" fontId="2" fillId="0" borderId="2" xfId="3" applyFont="1" applyBorder="1" applyAlignment="1">
      <alignment vertical="center" wrapText="1"/>
    </xf>
    <xf numFmtId="44" fontId="2" fillId="0" borderId="2" xfId="1" applyFont="1" applyBorder="1" applyAlignment="1">
      <alignment horizontal="center" vertical="center"/>
    </xf>
    <xf numFmtId="0" fontId="2" fillId="0" borderId="15" xfId="3" applyFont="1" applyBorder="1" applyAlignment="1">
      <alignment vertical="center"/>
    </xf>
    <xf numFmtId="1" fontId="2" fillId="0" borderId="10" xfId="0" quotePrefix="1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8" fillId="0" borderId="3" xfId="0" quotePrefix="1" applyFont="1" applyBorder="1" applyAlignment="1">
      <alignment vertical="center"/>
    </xf>
    <xf numFmtId="0" fontId="8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1" fontId="2" fillId="8" borderId="4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8" fillId="0" borderId="12" xfId="0" quotePrefix="1" applyFont="1" applyBorder="1" applyAlignment="1">
      <alignment horizontal="center" vertical="center"/>
    </xf>
    <xf numFmtId="0" fontId="8" fillId="0" borderId="13" xfId="0" quotePrefix="1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9" xfId="0" quotePrefix="1" applyFont="1" applyBorder="1" applyAlignment="1">
      <alignment horizontal="center" vertical="center"/>
    </xf>
    <xf numFmtId="0" fontId="8" fillId="0" borderId="11" xfId="0" quotePrefix="1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4" borderId="9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9" fillId="4" borderId="9" xfId="0" applyFont="1" applyFill="1" applyBorder="1" applyAlignment="1">
      <alignment horizontal="left"/>
    </xf>
    <xf numFmtId="0" fontId="9" fillId="4" borderId="10" xfId="0" applyFont="1" applyFill="1" applyBorder="1" applyAlignment="1">
      <alignment horizontal="left"/>
    </xf>
    <xf numFmtId="0" fontId="9" fillId="4" borderId="11" xfId="0" applyFont="1" applyFill="1" applyBorder="1" applyAlignment="1">
      <alignment horizontal="left"/>
    </xf>
    <xf numFmtId="0" fontId="8" fillId="0" borderId="2" xfId="0" quotePrefix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1" fontId="8" fillId="0" borderId="2" xfId="0" applyNumberFormat="1" applyFont="1" applyBorder="1" applyAlignment="1">
      <alignment horizontal="right" vertical="center"/>
    </xf>
    <xf numFmtId="1" fontId="8" fillId="0" borderId="4" xfId="0" applyNumberFormat="1" applyFont="1" applyBorder="1" applyAlignment="1">
      <alignment horizontal="right" vertical="center"/>
    </xf>
    <xf numFmtId="1" fontId="8" fillId="0" borderId="2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3" fillId="6" borderId="9" xfId="3" applyFont="1" applyFill="1" applyBorder="1" applyAlignment="1">
      <alignment horizontal="left"/>
    </xf>
    <xf numFmtId="0" fontId="3" fillId="6" borderId="10" xfId="3" applyFont="1" applyFill="1" applyBorder="1" applyAlignment="1">
      <alignment horizontal="left"/>
    </xf>
    <xf numFmtId="0" fontId="3" fillId="6" borderId="11" xfId="3" applyFont="1" applyFill="1" applyBorder="1" applyAlignment="1">
      <alignment horizontal="left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" fontId="8" fillId="0" borderId="9" xfId="0" quotePrefix="1" applyNumberFormat="1" applyFont="1" applyBorder="1" applyAlignment="1">
      <alignment horizontal="center" vertical="center"/>
    </xf>
    <xf numFmtId="1" fontId="8" fillId="0" borderId="11" xfId="0" quotePrefix="1" applyNumberFormat="1" applyFont="1" applyBorder="1" applyAlignment="1">
      <alignment horizontal="center" vertical="center"/>
    </xf>
    <xf numFmtId="1" fontId="2" fillId="0" borderId="9" xfId="0" quotePrefix="1" applyNumberFormat="1" applyFont="1" applyBorder="1" applyAlignment="1">
      <alignment horizontal="center" vertical="center"/>
    </xf>
    <xf numFmtId="0" fontId="4" fillId="5" borderId="9" xfId="3" applyFont="1" applyFill="1" applyBorder="1" applyAlignment="1">
      <alignment horizontal="center"/>
    </xf>
    <xf numFmtId="0" fontId="4" fillId="5" borderId="10" xfId="3" applyFont="1" applyFill="1" applyBorder="1" applyAlignment="1">
      <alignment horizontal="center"/>
    </xf>
    <xf numFmtId="0" fontId="4" fillId="5" borderId="11" xfId="3" applyFont="1" applyFill="1" applyBorder="1" applyAlignment="1">
      <alignment horizontal="center"/>
    </xf>
    <xf numFmtId="164" fontId="3" fillId="3" borderId="9" xfId="0" applyNumberFormat="1" applyFont="1" applyFill="1" applyBorder="1" applyAlignment="1">
      <alignment horizontal="center" vertical="top"/>
    </xf>
    <xf numFmtId="164" fontId="3" fillId="3" borderId="10" xfId="0" applyNumberFormat="1" applyFont="1" applyFill="1" applyBorder="1" applyAlignment="1">
      <alignment horizontal="center" vertical="top"/>
    </xf>
    <xf numFmtId="164" fontId="3" fillId="3" borderId="11" xfId="0" applyNumberFormat="1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top"/>
    </xf>
    <xf numFmtId="0" fontId="3" fillId="4" borderId="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left" vertical="center" wrapText="1"/>
    </xf>
    <xf numFmtId="0" fontId="2" fillId="0" borderId="9" xfId="3" applyFont="1" applyBorder="1" applyAlignment="1">
      <alignment horizontal="left" vertical="center" wrapText="1"/>
    </xf>
    <xf numFmtId="0" fontId="2" fillId="0" borderId="11" xfId="3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8" fillId="0" borderId="2" xfId="0" quotePrefix="1" applyNumberFormat="1" applyFont="1" applyBorder="1" applyAlignment="1">
      <alignment horizontal="center" vertical="center"/>
    </xf>
    <xf numFmtId="1" fontId="8" fillId="0" borderId="4" xfId="0" quotePrefix="1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44" fontId="2" fillId="0" borderId="4" xfId="1" applyFont="1" applyBorder="1" applyAlignment="1">
      <alignment horizontal="center" vertical="center"/>
    </xf>
    <xf numFmtId="0" fontId="2" fillId="0" borderId="12" xfId="3" quotePrefix="1" applyFont="1" applyBorder="1" applyAlignment="1">
      <alignment horizontal="center" vertical="center"/>
    </xf>
    <xf numFmtId="0" fontId="2" fillId="0" borderId="13" xfId="3" quotePrefix="1" applyFont="1" applyBorder="1" applyAlignment="1">
      <alignment horizontal="center" vertical="center"/>
    </xf>
    <xf numFmtId="0" fontId="2" fillId="0" borderId="5" xfId="3" quotePrefix="1" applyFont="1" applyBorder="1" applyAlignment="1">
      <alignment horizontal="center" vertical="center"/>
    </xf>
    <xf numFmtId="0" fontId="2" fillId="0" borderId="6" xfId="3" quotePrefix="1" applyFont="1" applyBorder="1" applyAlignment="1">
      <alignment horizontal="center" vertical="center"/>
    </xf>
    <xf numFmtId="0" fontId="2" fillId="0" borderId="7" xfId="3" quotePrefix="1" applyFont="1" applyBorder="1" applyAlignment="1">
      <alignment horizontal="center" vertical="center"/>
    </xf>
    <xf numFmtId="0" fontId="2" fillId="0" borderId="8" xfId="3" quotePrefix="1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2" fillId="0" borderId="12" xfId="3" applyFont="1" applyBorder="1" applyAlignment="1">
      <alignment horizontal="left" vertical="center" wrapText="1"/>
    </xf>
    <xf numFmtId="0" fontId="2" fillId="0" borderId="5" xfId="3" applyFont="1" applyBorder="1" applyAlignment="1">
      <alignment horizontal="left" vertical="center" wrapText="1"/>
    </xf>
    <xf numFmtId="0" fontId="2" fillId="0" borderId="7" xfId="3" applyFont="1" applyBorder="1" applyAlignment="1">
      <alignment horizontal="left" vertical="center" wrapText="1"/>
    </xf>
    <xf numFmtId="0" fontId="2" fillId="0" borderId="2" xfId="3" applyFont="1" applyBorder="1" applyAlignment="1">
      <alignment horizontal="left" vertical="center" wrapText="1"/>
    </xf>
    <xf numFmtId="0" fontId="2" fillId="0" borderId="4" xfId="3" applyFont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8" fillId="0" borderId="3" xfId="0" quotePrefix="1" applyFont="1" applyBorder="1" applyAlignment="1">
      <alignment horizontal="center" vertical="center"/>
    </xf>
    <xf numFmtId="1" fontId="2" fillId="0" borderId="12" xfId="0" quotePrefix="1" applyNumberFormat="1" applyFont="1" applyBorder="1" applyAlignment="1">
      <alignment horizontal="center" vertical="center"/>
    </xf>
    <xf numFmtId="1" fontId="2" fillId="0" borderId="13" xfId="0" quotePrefix="1" applyNumberFormat="1" applyFont="1" applyBorder="1" applyAlignment="1">
      <alignment horizontal="center" vertical="center"/>
    </xf>
    <xf numFmtId="1" fontId="2" fillId="0" borderId="7" xfId="0" quotePrefix="1" applyNumberFormat="1" applyFont="1" applyBorder="1" applyAlignment="1">
      <alignment horizontal="center" vertical="center"/>
    </xf>
    <xf numFmtId="1" fontId="2" fillId="0" borderId="8" xfId="0" quotePrefix="1" applyNumberFormat="1" applyFont="1" applyBorder="1" applyAlignment="1">
      <alignment horizontal="center" vertical="center"/>
    </xf>
    <xf numFmtId="0" fontId="3" fillId="6" borderId="9" xfId="3" applyFont="1" applyFill="1" applyBorder="1" applyAlignment="1">
      <alignment horizontal="left" vertical="center"/>
    </xf>
    <xf numFmtId="0" fontId="3" fillId="6" borderId="10" xfId="3" applyFont="1" applyFill="1" applyBorder="1" applyAlignment="1">
      <alignment horizontal="left" vertical="center"/>
    </xf>
    <xf numFmtId="0" fontId="3" fillId="6" borderId="11" xfId="3" applyFont="1" applyFill="1" applyBorder="1" applyAlignment="1">
      <alignment horizontal="left" vertical="center"/>
    </xf>
    <xf numFmtId="0" fontId="2" fillId="0" borderId="9" xfId="3" applyFont="1" applyBorder="1" applyAlignment="1">
      <alignment horizontal="left" vertical="center"/>
    </xf>
    <xf numFmtId="0" fontId="2" fillId="0" borderId="10" xfId="3" applyFont="1" applyBorder="1" applyAlignment="1">
      <alignment horizontal="left" vertical="center"/>
    </xf>
    <xf numFmtId="0" fontId="2" fillId="0" borderId="11" xfId="3" applyFont="1" applyBorder="1" applyAlignment="1">
      <alignment horizontal="left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3" xfId="0" quotePrefix="1" applyNumberFormat="1" applyFont="1" applyBorder="1" applyAlignment="1">
      <alignment horizontal="center" vertical="center"/>
    </xf>
    <xf numFmtId="16" fontId="2" fillId="0" borderId="12" xfId="3" quotePrefix="1" applyNumberFormat="1" applyFont="1" applyBorder="1" applyAlignment="1">
      <alignment horizontal="center" vertical="center"/>
    </xf>
    <xf numFmtId="16" fontId="2" fillId="0" borderId="13" xfId="3" quotePrefix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" fontId="2" fillId="0" borderId="11" xfId="0" quotePrefix="1" applyNumberFormat="1" applyFont="1" applyBorder="1" applyAlignment="1">
      <alignment horizontal="center" vertical="center"/>
    </xf>
    <xf numFmtId="1" fontId="2" fillId="0" borderId="9" xfId="3" quotePrefix="1" applyNumberFormat="1" applyFont="1" applyBorder="1" applyAlignment="1">
      <alignment horizontal="center" vertical="center"/>
    </xf>
    <xf numFmtId="1" fontId="2" fillId="0" borderId="11" xfId="3" quotePrefix="1" applyNumberFormat="1" applyFont="1" applyBorder="1" applyAlignment="1">
      <alignment horizontal="center" vertical="center"/>
    </xf>
    <xf numFmtId="0" fontId="8" fillId="0" borderId="12" xfId="0" quotePrefix="1" applyFont="1" applyBorder="1" applyAlignment="1">
      <alignment horizontal="center" vertical="center" wrapText="1"/>
    </xf>
    <xf numFmtId="0" fontId="8" fillId="0" borderId="13" xfId="0" quotePrefix="1" applyFont="1" applyBorder="1" applyAlignment="1">
      <alignment horizontal="center" vertical="center" wrapText="1"/>
    </xf>
    <xf numFmtId="0" fontId="8" fillId="0" borderId="5" xfId="0" quotePrefix="1" applyFont="1" applyBorder="1" applyAlignment="1">
      <alignment horizontal="center" vertical="center" wrapText="1"/>
    </xf>
    <xf numFmtId="0" fontId="8" fillId="0" borderId="6" xfId="0" quotePrefix="1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horizontal="center" vertical="center" wrapText="1"/>
    </xf>
    <xf numFmtId="0" fontId="13" fillId="0" borderId="12" xfId="0" quotePrefix="1" applyFont="1" applyBorder="1" applyAlignment="1">
      <alignment horizontal="center" vertical="center"/>
    </xf>
    <xf numFmtId="0" fontId="13" fillId="0" borderId="13" xfId="0" quotePrefix="1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center" vertical="center"/>
    </xf>
    <xf numFmtId="0" fontId="13" fillId="0" borderId="7" xfId="0" quotePrefix="1" applyFont="1" applyBorder="1" applyAlignment="1">
      <alignment horizontal="center" vertical="center"/>
    </xf>
    <xf numFmtId="0" fontId="13" fillId="0" borderId="8" xfId="0" quotePrefix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12" xfId="3" applyFont="1" applyBorder="1" applyAlignment="1">
      <alignment horizontal="left" vertical="center"/>
    </xf>
    <xf numFmtId="0" fontId="2" fillId="0" borderId="13" xfId="3" applyFont="1" applyBorder="1" applyAlignment="1">
      <alignment horizontal="left" vertical="center"/>
    </xf>
    <xf numFmtId="0" fontId="2" fillId="0" borderId="7" xfId="3" applyFont="1" applyBorder="1" applyAlignment="1">
      <alignment horizontal="left" vertical="center"/>
    </xf>
    <xf numFmtId="0" fontId="2" fillId="0" borderId="8" xfId="3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7" borderId="9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left"/>
    </xf>
    <xf numFmtId="0" fontId="8" fillId="4" borderId="10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left"/>
    </xf>
    <xf numFmtId="1" fontId="8" fillId="0" borderId="12" xfId="0" quotePrefix="1" applyNumberFormat="1" applyFont="1" applyBorder="1" applyAlignment="1">
      <alignment horizontal="center" vertical="center"/>
    </xf>
    <xf numFmtId="1" fontId="8" fillId="0" borderId="13" xfId="0" quotePrefix="1" applyNumberFormat="1" applyFont="1" applyBorder="1" applyAlignment="1">
      <alignment horizontal="center" vertical="center"/>
    </xf>
    <xf numFmtId="1" fontId="8" fillId="0" borderId="5" xfId="0" quotePrefix="1" applyNumberFormat="1" applyFont="1" applyBorder="1" applyAlignment="1">
      <alignment horizontal="center" vertical="center"/>
    </xf>
    <xf numFmtId="1" fontId="8" fillId="0" borderId="6" xfId="0" quotePrefix="1" applyNumberFormat="1" applyFont="1" applyBorder="1" applyAlignment="1">
      <alignment horizontal="center" vertical="center"/>
    </xf>
    <xf numFmtId="1" fontId="8" fillId="0" borderId="7" xfId="0" quotePrefix="1" applyNumberFormat="1" applyFont="1" applyBorder="1" applyAlignment="1">
      <alignment horizontal="center" vertical="center"/>
    </xf>
    <xf numFmtId="1" fontId="8" fillId="0" borderId="8" xfId="0" quotePrefix="1" applyNumberFormat="1" applyFont="1" applyBorder="1" applyAlignment="1">
      <alignment horizontal="center" vertical="center"/>
    </xf>
    <xf numFmtId="0" fontId="2" fillId="0" borderId="13" xfId="3" applyFont="1" applyBorder="1" applyAlignment="1">
      <alignment horizontal="left" vertical="center" wrapText="1"/>
    </xf>
    <xf numFmtId="0" fontId="2" fillId="0" borderId="8" xfId="3" applyFont="1" applyBorder="1" applyAlignment="1">
      <alignment horizontal="left" vertical="center" wrapText="1"/>
    </xf>
    <xf numFmtId="1" fontId="2" fillId="0" borderId="12" xfId="3" quotePrefix="1" applyNumberFormat="1" applyFont="1" applyBorder="1" applyAlignment="1">
      <alignment horizontal="center" vertical="center"/>
    </xf>
    <xf numFmtId="1" fontId="2" fillId="0" borderId="13" xfId="3" quotePrefix="1" applyNumberFormat="1" applyFont="1" applyBorder="1" applyAlignment="1">
      <alignment horizontal="center" vertical="center"/>
    </xf>
    <xf numFmtId="1" fontId="2" fillId="0" borderId="7" xfId="3" quotePrefix="1" applyNumberFormat="1" applyFont="1" applyBorder="1" applyAlignment="1">
      <alignment horizontal="center" vertical="center"/>
    </xf>
    <xf numFmtId="1" fontId="2" fillId="0" borderId="8" xfId="3" quotePrefix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</cellXfs>
  <cellStyles count="5">
    <cellStyle name="Currency" xfId="1" builtinId="4"/>
    <cellStyle name="Hyperlink" xfId="4" builtinId="8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R38"/>
  <sheetViews>
    <sheetView workbookViewId="0"/>
  </sheetViews>
  <sheetFormatPr defaultRowHeight="12.75" x14ac:dyDescent="0.2"/>
  <cols>
    <col min="1" max="1" width="4.28515625" style="11" customWidth="1"/>
    <col min="2" max="2" width="14.28515625" style="11" customWidth="1"/>
    <col min="3" max="3" width="31.42578125" style="11" customWidth="1"/>
    <col min="4" max="4" width="21.85546875" style="11" customWidth="1"/>
    <col min="5" max="16384" width="9.140625" style="11"/>
  </cols>
  <sheetData>
    <row r="2" spans="3:4" x14ac:dyDescent="0.2">
      <c r="C2" s="127" t="s">
        <v>103</v>
      </c>
      <c r="D2" s="128"/>
    </row>
    <row r="3" spans="3:4" x14ac:dyDescent="0.2">
      <c r="C3" s="99" t="s">
        <v>19</v>
      </c>
      <c r="D3" s="99" t="s">
        <v>20</v>
      </c>
    </row>
    <row r="4" spans="3:4" x14ac:dyDescent="0.2">
      <c r="C4" s="97" t="s">
        <v>109</v>
      </c>
      <c r="D4" s="75" t="s">
        <v>110</v>
      </c>
    </row>
    <row r="5" spans="3:4" x14ac:dyDescent="0.2">
      <c r="C5" s="97" t="s">
        <v>135</v>
      </c>
      <c r="D5" s="75" t="s">
        <v>136</v>
      </c>
    </row>
    <row r="6" spans="3:4" x14ac:dyDescent="0.2">
      <c r="C6" s="97" t="s">
        <v>137</v>
      </c>
      <c r="D6" s="75" t="s">
        <v>138</v>
      </c>
    </row>
    <row r="7" spans="3:4" x14ac:dyDescent="0.2">
      <c r="C7" s="97" t="s">
        <v>306</v>
      </c>
      <c r="D7" s="75" t="s">
        <v>312</v>
      </c>
    </row>
    <row r="8" spans="3:4" x14ac:dyDescent="0.2">
      <c r="C8" s="97" t="s">
        <v>307</v>
      </c>
      <c r="D8" s="75" t="s">
        <v>313</v>
      </c>
    </row>
    <row r="9" spans="3:4" x14ac:dyDescent="0.2">
      <c r="C9" s="97" t="s">
        <v>323</v>
      </c>
      <c r="D9" s="75" t="s">
        <v>313</v>
      </c>
    </row>
    <row r="10" spans="3:4" x14ac:dyDescent="0.2">
      <c r="C10" s="97" t="s">
        <v>308</v>
      </c>
      <c r="D10" s="75" t="s">
        <v>138</v>
      </c>
    </row>
    <row r="11" spans="3:4" x14ac:dyDescent="0.2">
      <c r="C11" s="98" t="s">
        <v>309</v>
      </c>
      <c r="D11" s="75" t="s">
        <v>314</v>
      </c>
    </row>
    <row r="12" spans="3:4" x14ac:dyDescent="0.2">
      <c r="C12" s="98" t="s">
        <v>320</v>
      </c>
      <c r="D12" s="76" t="s">
        <v>315</v>
      </c>
    </row>
    <row r="13" spans="3:4" x14ac:dyDescent="0.2">
      <c r="C13" s="98" t="s">
        <v>310</v>
      </c>
      <c r="D13" s="75" t="s">
        <v>313</v>
      </c>
    </row>
    <row r="14" spans="3:4" x14ac:dyDescent="0.2">
      <c r="C14" s="97" t="s">
        <v>321</v>
      </c>
      <c r="D14" s="75" t="s">
        <v>316</v>
      </c>
    </row>
    <row r="15" spans="3:4" x14ac:dyDescent="0.2">
      <c r="C15" s="97" t="s">
        <v>322</v>
      </c>
      <c r="D15" s="75" t="s">
        <v>317</v>
      </c>
    </row>
    <row r="16" spans="3:4" x14ac:dyDescent="0.2">
      <c r="C16" s="97" t="s">
        <v>325</v>
      </c>
      <c r="D16" s="75" t="s">
        <v>318</v>
      </c>
    </row>
    <row r="17" spans="3:18" x14ac:dyDescent="0.2">
      <c r="C17" s="97" t="s">
        <v>311</v>
      </c>
      <c r="D17" s="75" t="s">
        <v>319</v>
      </c>
    </row>
    <row r="27" spans="3:18" x14ac:dyDescent="0.2">
      <c r="Q27" s="1"/>
      <c r="R27" s="1"/>
    </row>
    <row r="28" spans="3:18" x14ac:dyDescent="0.2">
      <c r="Q28" s="74"/>
    </row>
    <row r="29" spans="3:18" x14ac:dyDescent="0.2">
      <c r="Q29" s="74"/>
    </row>
    <row r="30" spans="3:18" x14ac:dyDescent="0.2">
      <c r="Q30" s="74"/>
    </row>
    <row r="31" spans="3:18" x14ac:dyDescent="0.2">
      <c r="Q31" s="74"/>
    </row>
    <row r="32" spans="3:18" x14ac:dyDescent="0.2">
      <c r="Q32" s="74"/>
    </row>
    <row r="33" spans="17:17" x14ac:dyDescent="0.2">
      <c r="Q33" s="74"/>
    </row>
    <row r="34" spans="17:17" x14ac:dyDescent="0.2">
      <c r="Q34" s="74"/>
    </row>
    <row r="35" spans="17:17" x14ac:dyDescent="0.2">
      <c r="Q35" s="74"/>
    </row>
    <row r="36" spans="17:17" x14ac:dyDescent="0.2">
      <c r="Q36" s="74"/>
    </row>
    <row r="37" spans="17:17" x14ac:dyDescent="0.2">
      <c r="Q37" s="74"/>
    </row>
    <row r="38" spans="17:17" x14ac:dyDescent="0.2">
      <c r="Q38" s="74"/>
    </row>
  </sheetData>
  <mergeCells count="1">
    <mergeCell ref="C2:D2"/>
  </mergeCells>
  <hyperlinks>
    <hyperlink ref="C4" location="'Early Louis French'!A1" display="'Early Louis 14th French" xr:uid="{18D9349E-B4DC-4F35-A951-E1A47C666F3C}"/>
    <hyperlink ref="C5" location="'Later Polish'!A1" display="'Later Polish" xr:uid="{93EC659E-FE29-4702-B3CF-0C07CDED78A1}"/>
    <hyperlink ref="C6" location="'Later Swedish'!A1" display="'Later Swedish" xr:uid="{5B2118E0-BC0A-4B36-A47F-289A0294D593}"/>
    <hyperlink ref="C7" location="'Later Dutch'!A1" display="'Later Dutch" xr:uid="{A6132AFB-CFC7-4E79-B188-4D70E71969B2}"/>
    <hyperlink ref="C8" location="'Later Danish'!A1" display="'Later Danish" xr:uid="{75005373-2056-4F84-A4C3-EEB2F53EBCA8}"/>
    <hyperlink ref="C9" location="Habsburg!A1" display="Habsburg Austrian Imperial" xr:uid="{169911D8-C2AA-477F-BE6A-AF901894028F}"/>
    <hyperlink ref="C10" location="'Later German States'!A1" display="'Later German States" xr:uid="{824C4063-2777-40FD-8C85-3739CEE42465}"/>
    <hyperlink ref="C11" location="'Later Spanish'!A1" display="Later Spanish" xr:uid="{BD3CAA1A-AB88-4B75-902D-78CB2A79BF88}"/>
    <hyperlink ref="C12" location="'Late Rest Port'!A1" display="Late Restoration Portuguese" xr:uid="{5273638C-35B3-43D6-AA30-B245E86B593D}"/>
    <hyperlink ref="C13" location="Savoyard!A1" display="Savoyard" xr:uid="{07B58E6E-AA56-4389-A259-81F5F4F3E2C3}"/>
    <hyperlink ref="C14" location="'Rest British'!A1" display="Restoration British" xr:uid="{084139D9-F5D4-49D8-9CDD-8D7E4B6F4041}"/>
    <hyperlink ref="C15" location="Index!A1" display="Later Louis 14th French" xr:uid="{9396BCE8-3042-41BF-8ACB-77F5217483FC}"/>
    <hyperlink ref="C16" location="'Anglo Dutch'!A1" display="Anglo-Dutch" xr:uid="{043DB3DC-EBCC-4596-B2E5-5F9F01B1AACE}"/>
    <hyperlink ref="C17" location="'Jacobite Irish'!A1" display="'Jacobite Irish" xr:uid="{15B93044-C79D-4DCE-B0C1-A8E82613DEA0}"/>
  </hyperlink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B34"/>
  <sheetViews>
    <sheetView workbookViewId="0"/>
  </sheetViews>
  <sheetFormatPr defaultRowHeight="12.75" x14ac:dyDescent="0.2"/>
  <cols>
    <col min="1" max="1" width="2.140625" style="11" customWidth="1"/>
    <col min="2" max="2" width="14.85546875" style="11" customWidth="1"/>
    <col min="3" max="3" width="18.28515625" style="11" customWidth="1"/>
    <col min="4" max="4" width="14.85546875" style="11" customWidth="1"/>
    <col min="5" max="5" width="16.85546875" style="11" customWidth="1"/>
    <col min="6" max="6" width="14.85546875" style="11" customWidth="1"/>
    <col min="7" max="9" width="10.5703125" style="11" customWidth="1"/>
    <col min="10" max="10" width="9.85546875" style="11" customWidth="1"/>
    <col min="11" max="11" width="9.140625" style="11"/>
    <col min="12" max="12" width="11.85546875" style="11" customWidth="1"/>
    <col min="13" max="15" width="9.140625" style="11"/>
    <col min="16" max="16" width="2.140625" style="11" customWidth="1"/>
    <col min="17" max="18" width="9.140625" style="11"/>
    <col min="19" max="19" width="1.7109375" style="11" customWidth="1"/>
    <col min="20" max="16384" width="9.140625" style="11"/>
  </cols>
  <sheetData>
    <row r="1" spans="2:26" ht="6.75" customHeight="1" x14ac:dyDescent="0.2"/>
    <row r="2" spans="2:26" ht="15.75" x14ac:dyDescent="0.25">
      <c r="B2" s="193" t="s">
        <v>219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5"/>
      <c r="Q2" s="127" t="s">
        <v>33</v>
      </c>
      <c r="R2" s="128"/>
      <c r="S2" s="5"/>
      <c r="T2" s="196" t="s">
        <v>34</v>
      </c>
      <c r="U2" s="197"/>
      <c r="V2" s="197"/>
      <c r="W2" s="197"/>
      <c r="X2" s="197"/>
      <c r="Y2" s="197"/>
      <c r="Z2" s="198"/>
    </row>
    <row r="3" spans="2:26" ht="12.75" customHeight="1" x14ac:dyDescent="0.2">
      <c r="B3" s="199" t="s">
        <v>3</v>
      </c>
      <c r="C3" s="200"/>
      <c r="D3" s="182" t="s">
        <v>78</v>
      </c>
      <c r="E3" s="203" t="s">
        <v>4</v>
      </c>
      <c r="F3" s="203" t="s">
        <v>0</v>
      </c>
      <c r="G3" s="203" t="s">
        <v>1</v>
      </c>
      <c r="H3" s="203" t="s">
        <v>7</v>
      </c>
      <c r="I3" s="205" t="s">
        <v>24</v>
      </c>
      <c r="J3" s="205"/>
      <c r="K3" s="182" t="s">
        <v>5</v>
      </c>
      <c r="L3" s="182" t="s">
        <v>59</v>
      </c>
      <c r="M3" s="182" t="s">
        <v>60</v>
      </c>
      <c r="N3" s="184" t="s">
        <v>6</v>
      </c>
      <c r="O3" s="185"/>
      <c r="P3" s="5"/>
      <c r="Q3" s="182" t="s">
        <v>25</v>
      </c>
      <c r="R3" s="182" t="s">
        <v>26</v>
      </c>
      <c r="S3" s="5"/>
      <c r="T3" s="180" t="s">
        <v>27</v>
      </c>
      <c r="U3" s="180" t="s">
        <v>0</v>
      </c>
      <c r="V3" s="180" t="s">
        <v>1</v>
      </c>
      <c r="W3" s="180" t="s">
        <v>7</v>
      </c>
      <c r="X3" s="180" t="s">
        <v>28</v>
      </c>
      <c r="Y3" s="180" t="s">
        <v>29</v>
      </c>
      <c r="Z3" s="180" t="s">
        <v>30</v>
      </c>
    </row>
    <row r="4" spans="2:26" ht="14.25" x14ac:dyDescent="0.2">
      <c r="B4" s="201"/>
      <c r="C4" s="202"/>
      <c r="D4" s="183"/>
      <c r="E4" s="204"/>
      <c r="F4" s="204"/>
      <c r="G4" s="204"/>
      <c r="H4" s="204"/>
      <c r="I4" s="2" t="s">
        <v>28</v>
      </c>
      <c r="J4" s="2" t="s">
        <v>29</v>
      </c>
      <c r="K4" s="183"/>
      <c r="L4" s="183"/>
      <c r="M4" s="183"/>
      <c r="N4" s="186"/>
      <c r="O4" s="187"/>
      <c r="P4" s="5"/>
      <c r="Q4" s="183"/>
      <c r="R4" s="183"/>
      <c r="S4" s="5"/>
      <c r="T4" s="181"/>
      <c r="U4" s="181"/>
      <c r="V4" s="181"/>
      <c r="W4" s="181"/>
      <c r="X4" s="181"/>
      <c r="Y4" s="181"/>
      <c r="Z4" s="181"/>
    </row>
    <row r="5" spans="2:26" ht="14.25" x14ac:dyDescent="0.2">
      <c r="B5" s="188" t="s">
        <v>31</v>
      </c>
      <c r="C5" s="189"/>
      <c r="D5" s="62"/>
      <c r="E5" s="14" t="s">
        <v>2</v>
      </c>
      <c r="F5" s="14"/>
      <c r="G5" s="14"/>
      <c r="H5" s="14"/>
      <c r="I5" s="14"/>
      <c r="J5" s="14"/>
      <c r="K5" s="3">
        <v>1</v>
      </c>
      <c r="L5" s="13">
        <f>Z5*K5</f>
        <v>0</v>
      </c>
      <c r="M5" s="78">
        <f>L5</f>
        <v>0</v>
      </c>
      <c r="N5" s="190">
        <v>1</v>
      </c>
      <c r="O5" s="191"/>
      <c r="P5" s="15"/>
      <c r="Q5" s="16">
        <v>1</v>
      </c>
      <c r="R5" s="17">
        <f>Q5*M5</f>
        <v>0</v>
      </c>
      <c r="S5" s="15"/>
      <c r="T5" s="18">
        <v>0</v>
      </c>
      <c r="U5" s="18"/>
      <c r="V5" s="18"/>
      <c r="W5" s="18"/>
      <c r="X5" s="18"/>
      <c r="Y5" s="18"/>
      <c r="Z5" s="19">
        <f>SUM(T5:Y5)</f>
        <v>0</v>
      </c>
    </row>
    <row r="6" spans="2:26" ht="14.25" x14ac:dyDescent="0.2">
      <c r="B6" s="188" t="s">
        <v>32</v>
      </c>
      <c r="C6" s="189"/>
      <c r="D6" s="62"/>
      <c r="E6" s="14" t="s">
        <v>2</v>
      </c>
      <c r="F6" s="14"/>
      <c r="G6" s="14"/>
      <c r="H6" s="14"/>
      <c r="I6" s="14"/>
      <c r="J6" s="14"/>
      <c r="K6" s="3">
        <v>1</v>
      </c>
      <c r="L6" s="13">
        <f>Z6*K6</f>
        <v>20</v>
      </c>
      <c r="M6" s="78">
        <f>L6</f>
        <v>20</v>
      </c>
      <c r="N6" s="192" t="s">
        <v>43</v>
      </c>
      <c r="O6" s="191"/>
      <c r="P6" s="15"/>
      <c r="Q6" s="16">
        <v>0</v>
      </c>
      <c r="R6" s="17">
        <f>Q6*M6</f>
        <v>0</v>
      </c>
      <c r="S6" s="15"/>
      <c r="T6" s="18">
        <v>20</v>
      </c>
      <c r="U6" s="18"/>
      <c r="V6" s="18"/>
      <c r="W6" s="18"/>
      <c r="X6" s="18"/>
      <c r="Y6" s="18"/>
      <c r="Z6" s="19">
        <f>SUM(T6:Y6)</f>
        <v>20</v>
      </c>
    </row>
    <row r="7" spans="2:26" x14ac:dyDescent="0.2">
      <c r="B7" s="177" t="s">
        <v>9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9"/>
      <c r="P7" s="39"/>
      <c r="T7" s="27"/>
      <c r="U7" s="28"/>
      <c r="V7" s="28"/>
      <c r="W7" s="28"/>
      <c r="X7" s="28"/>
      <c r="Y7" s="28"/>
      <c r="Z7" s="29"/>
    </row>
    <row r="8" spans="2:26" x14ac:dyDescent="0.2">
      <c r="B8" s="133" t="s">
        <v>220</v>
      </c>
      <c r="C8" s="134"/>
      <c r="D8" s="40" t="s">
        <v>79</v>
      </c>
      <c r="E8" s="32" t="s">
        <v>52</v>
      </c>
      <c r="F8" s="32" t="s">
        <v>13</v>
      </c>
      <c r="G8" s="32" t="s">
        <v>14</v>
      </c>
      <c r="H8" s="32"/>
      <c r="I8" s="32" t="s">
        <v>53</v>
      </c>
      <c r="J8" s="32"/>
      <c r="K8" s="32">
        <v>4</v>
      </c>
      <c r="L8" s="13">
        <f t="shared" ref="L8:L17" si="0">Z8*K8</f>
        <v>60</v>
      </c>
      <c r="M8" s="78">
        <f t="shared" ref="M8:M17" si="1">L8</f>
        <v>60</v>
      </c>
      <c r="N8" s="135" t="s">
        <v>8</v>
      </c>
      <c r="O8" s="136"/>
      <c r="Q8" s="16">
        <v>0</v>
      </c>
      <c r="R8" s="17">
        <f t="shared" ref="R8:R9" si="2">Q8*M8</f>
        <v>0</v>
      </c>
      <c r="T8" s="18">
        <v>10</v>
      </c>
      <c r="U8" s="18">
        <v>2</v>
      </c>
      <c r="V8" s="18"/>
      <c r="W8" s="18"/>
      <c r="X8" s="18">
        <v>3</v>
      </c>
      <c r="Y8" s="18"/>
      <c r="Z8" s="19">
        <f t="shared" ref="Z8:Z29" si="3">SUM(T8:Y8)</f>
        <v>15</v>
      </c>
    </row>
    <row r="9" spans="2:26" x14ac:dyDescent="0.2">
      <c r="B9" s="133" t="s">
        <v>221</v>
      </c>
      <c r="C9" s="134"/>
      <c r="D9" s="40" t="s">
        <v>79</v>
      </c>
      <c r="E9" s="32" t="s">
        <v>68</v>
      </c>
      <c r="F9" s="32" t="s">
        <v>17</v>
      </c>
      <c r="G9" s="32" t="s">
        <v>14</v>
      </c>
      <c r="H9" s="32" t="s">
        <v>55</v>
      </c>
      <c r="I9" s="32" t="s">
        <v>53</v>
      </c>
      <c r="J9" s="32"/>
      <c r="K9" s="32">
        <v>4</v>
      </c>
      <c r="L9" s="13">
        <f t="shared" si="0"/>
        <v>64</v>
      </c>
      <c r="M9" s="78">
        <f t="shared" si="1"/>
        <v>64</v>
      </c>
      <c r="N9" s="135" t="s">
        <v>21</v>
      </c>
      <c r="O9" s="136"/>
      <c r="Q9" s="16">
        <v>0</v>
      </c>
      <c r="R9" s="17">
        <f t="shared" si="2"/>
        <v>0</v>
      </c>
      <c r="T9" s="18">
        <v>10</v>
      </c>
      <c r="U9" s="18"/>
      <c r="V9" s="18"/>
      <c r="W9" s="18">
        <v>3</v>
      </c>
      <c r="X9" s="18">
        <v>3</v>
      </c>
      <c r="Y9" s="18"/>
      <c r="Z9" s="19">
        <f t="shared" si="3"/>
        <v>16</v>
      </c>
    </row>
    <row r="10" spans="2:26" ht="12.75" customHeight="1" x14ac:dyDescent="0.2">
      <c r="B10" s="143" t="s">
        <v>222</v>
      </c>
      <c r="C10" s="144"/>
      <c r="D10" s="149" t="s">
        <v>81</v>
      </c>
      <c r="E10" s="32" t="s">
        <v>56</v>
      </c>
      <c r="F10" s="32" t="s">
        <v>17</v>
      </c>
      <c r="G10" s="33" t="s">
        <v>14</v>
      </c>
      <c r="H10" s="32" t="s">
        <v>58</v>
      </c>
      <c r="I10" s="32"/>
      <c r="J10" s="32"/>
      <c r="K10" s="32">
        <v>4</v>
      </c>
      <c r="L10" s="13">
        <f t="shared" si="0"/>
        <v>40</v>
      </c>
      <c r="M10" s="168">
        <f>L10+L11</f>
        <v>64</v>
      </c>
      <c r="N10" s="129" t="s">
        <v>47</v>
      </c>
      <c r="O10" s="130"/>
      <c r="Q10" s="164">
        <v>0</v>
      </c>
      <c r="R10" s="166">
        <f t="shared" ref="R10" si="4">Q10*M10</f>
        <v>0</v>
      </c>
      <c r="T10" s="18">
        <v>5</v>
      </c>
      <c r="U10" s="18"/>
      <c r="V10" s="18"/>
      <c r="W10" s="18">
        <v>5</v>
      </c>
      <c r="X10" s="18"/>
      <c r="Y10" s="18"/>
      <c r="Z10" s="19">
        <f t="shared" ref="Z10:Z17" si="5">SUM(T10:Y10)</f>
        <v>10</v>
      </c>
    </row>
    <row r="11" spans="2:26" x14ac:dyDescent="0.2">
      <c r="B11" s="147"/>
      <c r="C11" s="148"/>
      <c r="D11" s="151"/>
      <c r="E11" s="32" t="s">
        <v>57</v>
      </c>
      <c r="F11" s="32" t="s">
        <v>13</v>
      </c>
      <c r="G11" s="33" t="s">
        <v>14</v>
      </c>
      <c r="H11" s="32"/>
      <c r="I11" s="32"/>
      <c r="J11" s="32"/>
      <c r="K11" s="32">
        <v>2</v>
      </c>
      <c r="L11" s="13">
        <f t="shared" si="0"/>
        <v>24</v>
      </c>
      <c r="M11" s="169"/>
      <c r="N11" s="131"/>
      <c r="O11" s="132"/>
      <c r="Q11" s="165"/>
      <c r="R11" s="167"/>
      <c r="T11" s="18">
        <v>10</v>
      </c>
      <c r="U11" s="18">
        <v>2</v>
      </c>
      <c r="V11" s="18"/>
      <c r="W11" s="18"/>
      <c r="X11" s="18"/>
      <c r="Y11" s="18"/>
      <c r="Z11" s="19">
        <f t="shared" si="5"/>
        <v>12</v>
      </c>
    </row>
    <row r="12" spans="2:26" s="90" customFormat="1" x14ac:dyDescent="0.2">
      <c r="B12" s="143" t="s">
        <v>223</v>
      </c>
      <c r="C12" s="144"/>
      <c r="D12" s="149" t="s">
        <v>81</v>
      </c>
      <c r="E12" s="32" t="s">
        <v>56</v>
      </c>
      <c r="F12" s="89" t="s">
        <v>17</v>
      </c>
      <c r="G12" s="88" t="s">
        <v>14</v>
      </c>
      <c r="H12" s="89" t="s">
        <v>58</v>
      </c>
      <c r="I12" s="89"/>
      <c r="J12" s="89"/>
      <c r="K12" s="89">
        <v>4</v>
      </c>
      <c r="L12" s="13">
        <f t="shared" si="0"/>
        <v>40</v>
      </c>
      <c r="M12" s="168">
        <f>L12+L13</f>
        <v>64</v>
      </c>
      <c r="N12" s="278" t="s">
        <v>224</v>
      </c>
      <c r="O12" s="279"/>
      <c r="Q12" s="164">
        <v>0</v>
      </c>
      <c r="R12" s="166">
        <f t="shared" ref="R12" si="6">Q12*M12</f>
        <v>0</v>
      </c>
      <c r="T12" s="91">
        <v>5</v>
      </c>
      <c r="U12" s="91"/>
      <c r="V12" s="91"/>
      <c r="W12" s="91">
        <v>5</v>
      </c>
      <c r="X12" s="91"/>
      <c r="Y12" s="91"/>
      <c r="Z12" s="92">
        <f t="shared" si="5"/>
        <v>10</v>
      </c>
    </row>
    <row r="13" spans="2:26" s="90" customFormat="1" x14ac:dyDescent="0.2">
      <c r="B13" s="145"/>
      <c r="C13" s="146"/>
      <c r="D13" s="151"/>
      <c r="E13" s="32" t="s">
        <v>57</v>
      </c>
      <c r="F13" s="89" t="s">
        <v>13</v>
      </c>
      <c r="G13" s="88" t="s">
        <v>14</v>
      </c>
      <c r="H13" s="89"/>
      <c r="I13" s="89"/>
      <c r="J13" s="89"/>
      <c r="K13" s="89">
        <v>2</v>
      </c>
      <c r="L13" s="13">
        <f t="shared" si="0"/>
        <v>24</v>
      </c>
      <c r="M13" s="169"/>
      <c r="N13" s="280"/>
      <c r="O13" s="281"/>
      <c r="Q13" s="165"/>
      <c r="R13" s="167"/>
      <c r="T13" s="91">
        <v>10</v>
      </c>
      <c r="U13" s="91">
        <v>2</v>
      </c>
      <c r="V13" s="91"/>
      <c r="W13" s="91"/>
      <c r="X13" s="91"/>
      <c r="Y13" s="91"/>
      <c r="Z13" s="92">
        <f t="shared" si="5"/>
        <v>12</v>
      </c>
    </row>
    <row r="14" spans="2:26" s="90" customFormat="1" x14ac:dyDescent="0.2">
      <c r="B14" s="145"/>
      <c r="C14" s="146"/>
      <c r="D14" s="149" t="s">
        <v>81</v>
      </c>
      <c r="E14" s="32" t="s">
        <v>56</v>
      </c>
      <c r="F14" s="89" t="s">
        <v>17</v>
      </c>
      <c r="G14" s="88" t="s">
        <v>102</v>
      </c>
      <c r="H14" s="89" t="s">
        <v>58</v>
      </c>
      <c r="I14" s="89"/>
      <c r="J14" s="89"/>
      <c r="K14" s="89">
        <v>4</v>
      </c>
      <c r="L14" s="13">
        <f t="shared" si="0"/>
        <v>32</v>
      </c>
      <c r="M14" s="168">
        <f>L14+L15</f>
        <v>52</v>
      </c>
      <c r="N14" s="280"/>
      <c r="O14" s="281"/>
      <c r="Q14" s="164">
        <v>0</v>
      </c>
      <c r="R14" s="166">
        <f t="shared" ref="R14" si="7">Q14*M14</f>
        <v>0</v>
      </c>
      <c r="T14" s="91">
        <v>5</v>
      </c>
      <c r="U14" s="91"/>
      <c r="V14" s="91">
        <v>-2</v>
      </c>
      <c r="W14" s="91">
        <v>5</v>
      </c>
      <c r="X14" s="91"/>
      <c r="Y14" s="91"/>
      <c r="Z14" s="92">
        <f t="shared" ref="Z14:Z16" si="8">SUM(T14:Y14)</f>
        <v>8</v>
      </c>
    </row>
    <row r="15" spans="2:26" s="90" customFormat="1" x14ac:dyDescent="0.2">
      <c r="B15" s="147"/>
      <c r="C15" s="148"/>
      <c r="D15" s="151"/>
      <c r="E15" s="32" t="s">
        <v>57</v>
      </c>
      <c r="F15" s="89" t="s">
        <v>13</v>
      </c>
      <c r="G15" s="88" t="s">
        <v>102</v>
      </c>
      <c r="H15" s="89"/>
      <c r="I15" s="89"/>
      <c r="J15" s="89"/>
      <c r="K15" s="89">
        <v>2</v>
      </c>
      <c r="L15" s="13">
        <f t="shared" si="0"/>
        <v>20</v>
      </c>
      <c r="M15" s="169"/>
      <c r="N15" s="282"/>
      <c r="O15" s="283"/>
      <c r="Q15" s="165"/>
      <c r="R15" s="167"/>
      <c r="T15" s="91">
        <v>10</v>
      </c>
      <c r="U15" s="91">
        <v>2</v>
      </c>
      <c r="V15" s="91">
        <v>-2</v>
      </c>
      <c r="W15" s="91"/>
      <c r="X15" s="91"/>
      <c r="Y15" s="91"/>
      <c r="Z15" s="92">
        <f t="shared" si="8"/>
        <v>10</v>
      </c>
    </row>
    <row r="16" spans="2:26" x14ac:dyDescent="0.2">
      <c r="B16" s="155" t="s">
        <v>61</v>
      </c>
      <c r="C16" s="155"/>
      <c r="D16" s="70"/>
      <c r="E16" s="33" t="s">
        <v>62</v>
      </c>
      <c r="F16" s="33"/>
      <c r="G16" s="32"/>
      <c r="H16" s="32"/>
      <c r="I16" s="32"/>
      <c r="J16" s="32"/>
      <c r="K16" s="32">
        <v>1</v>
      </c>
      <c r="L16" s="13">
        <f t="shared" si="0"/>
        <v>50</v>
      </c>
      <c r="M16" s="78">
        <f t="shared" si="1"/>
        <v>50</v>
      </c>
      <c r="N16" s="129" t="s">
        <v>45</v>
      </c>
      <c r="O16" s="130"/>
      <c r="Q16" s="16">
        <v>0</v>
      </c>
      <c r="R16" s="17">
        <f t="shared" ref="R16:R17" si="9">Q16*M16</f>
        <v>0</v>
      </c>
      <c r="T16" s="18">
        <v>50</v>
      </c>
      <c r="U16" s="18"/>
      <c r="V16" s="18"/>
      <c r="W16" s="18"/>
      <c r="X16" s="18"/>
      <c r="Y16" s="18"/>
      <c r="Z16" s="19">
        <f t="shared" si="8"/>
        <v>50</v>
      </c>
    </row>
    <row r="17" spans="2:26" x14ac:dyDescent="0.2">
      <c r="B17" s="155" t="s">
        <v>15</v>
      </c>
      <c r="C17" s="155"/>
      <c r="D17" s="70"/>
      <c r="E17" s="33" t="s">
        <v>15</v>
      </c>
      <c r="F17" s="33"/>
      <c r="G17" s="32"/>
      <c r="H17" s="32"/>
      <c r="I17" s="32"/>
      <c r="J17" s="32"/>
      <c r="K17" s="32">
        <v>1</v>
      </c>
      <c r="L17" s="13">
        <f t="shared" si="0"/>
        <v>50</v>
      </c>
      <c r="M17" s="78">
        <f t="shared" si="1"/>
        <v>50</v>
      </c>
      <c r="N17" s="131"/>
      <c r="O17" s="132"/>
      <c r="Q17" s="16">
        <v>0</v>
      </c>
      <c r="R17" s="17">
        <f t="shared" si="9"/>
        <v>0</v>
      </c>
      <c r="T17" s="18">
        <v>50</v>
      </c>
      <c r="U17" s="18"/>
      <c r="V17" s="18"/>
      <c r="W17" s="18"/>
      <c r="X17" s="18"/>
      <c r="Y17" s="18"/>
      <c r="Z17" s="19">
        <f t="shared" si="5"/>
        <v>50</v>
      </c>
    </row>
    <row r="18" spans="2:26" customFormat="1" ht="15" x14ac:dyDescent="0.25">
      <c r="B18" s="159" t="s">
        <v>63</v>
      </c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1"/>
      <c r="T18" s="47"/>
      <c r="U18" s="48"/>
      <c r="V18" s="48"/>
      <c r="W18" s="48"/>
      <c r="X18" s="48"/>
      <c r="Y18" s="48"/>
      <c r="Z18" s="49"/>
    </row>
    <row r="19" spans="2:26" x14ac:dyDescent="0.2">
      <c r="B19" s="143" t="s">
        <v>225</v>
      </c>
      <c r="C19" s="144"/>
      <c r="D19" s="139" t="s">
        <v>81</v>
      </c>
      <c r="E19" s="32" t="s">
        <v>56</v>
      </c>
      <c r="F19" s="89" t="s">
        <v>17</v>
      </c>
      <c r="G19" s="88" t="s">
        <v>10</v>
      </c>
      <c r="H19" s="89" t="s">
        <v>58</v>
      </c>
      <c r="I19" s="89"/>
      <c r="J19" s="32"/>
      <c r="K19" s="32">
        <v>4</v>
      </c>
      <c r="L19" s="13">
        <f t="shared" ref="L19:L29" si="10">Z19*K19</f>
        <v>60</v>
      </c>
      <c r="M19" s="168">
        <f>L19+L20</f>
        <v>94</v>
      </c>
      <c r="N19" s="129" t="s">
        <v>38</v>
      </c>
      <c r="O19" s="259"/>
      <c r="Q19" s="164">
        <v>0</v>
      </c>
      <c r="R19" s="166">
        <f t="shared" ref="R19" si="11">Q19*M19</f>
        <v>0</v>
      </c>
      <c r="T19" s="18">
        <v>5</v>
      </c>
      <c r="U19" s="18"/>
      <c r="V19" s="18">
        <v>5</v>
      </c>
      <c r="W19" s="18">
        <v>5</v>
      </c>
      <c r="X19" s="18"/>
      <c r="Y19" s="18"/>
      <c r="Z19" s="19">
        <f t="shared" ref="Z19:Z21" si="12">SUM(T19:Y19)</f>
        <v>15</v>
      </c>
    </row>
    <row r="20" spans="2:26" x14ac:dyDescent="0.2">
      <c r="B20" s="147"/>
      <c r="C20" s="148"/>
      <c r="D20" s="140"/>
      <c r="E20" s="32" t="s">
        <v>57</v>
      </c>
      <c r="F20" s="89" t="s">
        <v>13</v>
      </c>
      <c r="G20" s="88" t="s">
        <v>10</v>
      </c>
      <c r="H20" s="89"/>
      <c r="I20" s="89"/>
      <c r="J20" s="32"/>
      <c r="K20" s="32">
        <v>2</v>
      </c>
      <c r="L20" s="13">
        <f t="shared" si="10"/>
        <v>34</v>
      </c>
      <c r="M20" s="169"/>
      <c r="N20" s="284"/>
      <c r="O20" s="285"/>
      <c r="Q20" s="165"/>
      <c r="R20" s="167"/>
      <c r="T20" s="18">
        <v>10</v>
      </c>
      <c r="U20" s="18">
        <v>2</v>
      </c>
      <c r="V20" s="18">
        <v>5</v>
      </c>
      <c r="W20" s="18"/>
      <c r="X20" s="18"/>
      <c r="Y20" s="18"/>
      <c r="Z20" s="19">
        <f t="shared" si="12"/>
        <v>17</v>
      </c>
    </row>
    <row r="21" spans="2:26" ht="12.75" customHeight="1" x14ac:dyDescent="0.2">
      <c r="B21" s="133" t="s">
        <v>226</v>
      </c>
      <c r="C21" s="134"/>
      <c r="D21" s="105" t="s">
        <v>81</v>
      </c>
      <c r="E21" s="32" t="s">
        <v>56</v>
      </c>
      <c r="F21" s="32" t="s">
        <v>17</v>
      </c>
      <c r="G21" s="33" t="s">
        <v>14</v>
      </c>
      <c r="H21" s="32" t="s">
        <v>58</v>
      </c>
      <c r="I21" s="32" t="s">
        <v>326</v>
      </c>
      <c r="J21" s="32"/>
      <c r="K21" s="32">
        <v>6</v>
      </c>
      <c r="L21" s="13">
        <f t="shared" si="10"/>
        <v>78</v>
      </c>
      <c r="M21" s="78">
        <f t="shared" ref="M21" si="13">L21</f>
        <v>78</v>
      </c>
      <c r="N21" s="135" t="s">
        <v>38</v>
      </c>
      <c r="O21" s="219"/>
      <c r="Q21" s="100"/>
      <c r="R21" s="101"/>
      <c r="T21" s="18">
        <v>5</v>
      </c>
      <c r="U21" s="18"/>
      <c r="V21" s="18"/>
      <c r="W21" s="18">
        <v>5</v>
      </c>
      <c r="X21" s="18">
        <v>3</v>
      </c>
      <c r="Y21" s="18"/>
      <c r="Z21" s="19">
        <f t="shared" si="12"/>
        <v>13</v>
      </c>
    </row>
    <row r="22" spans="2:26" x14ac:dyDescent="0.2">
      <c r="B22" s="133" t="s">
        <v>227</v>
      </c>
      <c r="C22" s="134"/>
      <c r="D22" s="71" t="s">
        <v>79</v>
      </c>
      <c r="E22" s="33" t="s">
        <v>52</v>
      </c>
      <c r="F22" s="33" t="s">
        <v>13</v>
      </c>
      <c r="G22" s="32" t="s">
        <v>14</v>
      </c>
      <c r="H22" s="32"/>
      <c r="I22" s="32" t="s">
        <v>53</v>
      </c>
      <c r="J22" s="32"/>
      <c r="K22" s="32">
        <v>4</v>
      </c>
      <c r="L22" s="13">
        <f t="shared" si="10"/>
        <v>60</v>
      </c>
      <c r="M22" s="78">
        <f>L22</f>
        <v>60</v>
      </c>
      <c r="N22" s="135" t="s">
        <v>38</v>
      </c>
      <c r="O22" s="136"/>
      <c r="Q22" s="16">
        <v>0</v>
      </c>
      <c r="R22" s="17">
        <f>Q22*M22</f>
        <v>0</v>
      </c>
      <c r="T22" s="18">
        <v>10</v>
      </c>
      <c r="U22" s="18">
        <v>2</v>
      </c>
      <c r="V22" s="18"/>
      <c r="W22" s="18"/>
      <c r="X22" s="18">
        <v>3</v>
      </c>
      <c r="Y22" s="18"/>
      <c r="Z22" s="19">
        <f>SUM(T22:Y22)</f>
        <v>15</v>
      </c>
    </row>
    <row r="23" spans="2:26" s="90" customFormat="1" ht="12.75" customHeight="1" x14ac:dyDescent="0.2">
      <c r="B23" s="141" t="s">
        <v>228</v>
      </c>
      <c r="C23" s="139" t="s">
        <v>167</v>
      </c>
      <c r="D23" s="149" t="s">
        <v>81</v>
      </c>
      <c r="E23" s="32" t="s">
        <v>56</v>
      </c>
      <c r="F23" s="89" t="s">
        <v>17</v>
      </c>
      <c r="G23" s="88" t="s">
        <v>14</v>
      </c>
      <c r="H23" s="89" t="s">
        <v>58</v>
      </c>
      <c r="I23" s="89"/>
      <c r="J23" s="89"/>
      <c r="K23" s="89">
        <v>4</v>
      </c>
      <c r="L23" s="13">
        <f t="shared" si="10"/>
        <v>40</v>
      </c>
      <c r="M23" s="168">
        <f>L23+L24</f>
        <v>64</v>
      </c>
      <c r="N23" s="278" t="s">
        <v>43</v>
      </c>
      <c r="O23" s="279"/>
      <c r="Q23" s="164">
        <v>0</v>
      </c>
      <c r="R23" s="166">
        <f t="shared" ref="R23" si="14">Q23*M23</f>
        <v>0</v>
      </c>
      <c r="T23" s="91">
        <v>5</v>
      </c>
      <c r="U23" s="91"/>
      <c r="V23" s="91"/>
      <c r="W23" s="91">
        <v>5</v>
      </c>
      <c r="X23" s="91"/>
      <c r="Y23" s="91"/>
      <c r="Z23" s="92">
        <f t="shared" ref="Z23:Z26" si="15">SUM(T23:Y23)</f>
        <v>10</v>
      </c>
    </row>
    <row r="24" spans="2:26" s="90" customFormat="1" x14ac:dyDescent="0.2">
      <c r="B24" s="235"/>
      <c r="C24" s="140"/>
      <c r="D24" s="151"/>
      <c r="E24" s="32" t="s">
        <v>57</v>
      </c>
      <c r="F24" s="89" t="s">
        <v>13</v>
      </c>
      <c r="G24" s="88" t="s">
        <v>14</v>
      </c>
      <c r="H24" s="89"/>
      <c r="I24" s="89"/>
      <c r="J24" s="89"/>
      <c r="K24" s="89">
        <v>2</v>
      </c>
      <c r="L24" s="13">
        <f t="shared" si="10"/>
        <v>24</v>
      </c>
      <c r="M24" s="169"/>
      <c r="N24" s="280"/>
      <c r="O24" s="281"/>
      <c r="Q24" s="165"/>
      <c r="R24" s="167"/>
      <c r="T24" s="91">
        <v>10</v>
      </c>
      <c r="U24" s="91">
        <v>2</v>
      </c>
      <c r="V24" s="91"/>
      <c r="W24" s="91"/>
      <c r="X24" s="91"/>
      <c r="Y24" s="91"/>
      <c r="Z24" s="92">
        <f t="shared" si="15"/>
        <v>12</v>
      </c>
    </row>
    <row r="25" spans="2:26" s="90" customFormat="1" x14ac:dyDescent="0.2">
      <c r="B25" s="235"/>
      <c r="C25" s="139" t="s">
        <v>229</v>
      </c>
      <c r="D25" s="149" t="s">
        <v>81</v>
      </c>
      <c r="E25" s="32" t="s">
        <v>56</v>
      </c>
      <c r="F25" s="89" t="s">
        <v>17</v>
      </c>
      <c r="G25" s="88" t="s">
        <v>14</v>
      </c>
      <c r="H25" s="89" t="s">
        <v>58</v>
      </c>
      <c r="I25" s="89"/>
      <c r="J25" s="89"/>
      <c r="K25" s="89">
        <v>4</v>
      </c>
      <c r="L25" s="13">
        <f t="shared" si="10"/>
        <v>40</v>
      </c>
      <c r="M25" s="168">
        <f>L25+L26</f>
        <v>60</v>
      </c>
      <c r="N25" s="280"/>
      <c r="O25" s="281"/>
      <c r="Q25" s="164">
        <v>0</v>
      </c>
      <c r="R25" s="166">
        <f t="shared" ref="R25" si="16">Q25*M25</f>
        <v>0</v>
      </c>
      <c r="T25" s="91">
        <v>5</v>
      </c>
      <c r="U25" s="91"/>
      <c r="V25" s="91"/>
      <c r="W25" s="91">
        <v>5</v>
      </c>
      <c r="X25" s="91"/>
      <c r="Y25" s="91"/>
      <c r="Z25" s="92">
        <f t="shared" si="15"/>
        <v>10</v>
      </c>
    </row>
    <row r="26" spans="2:26" s="90" customFormat="1" x14ac:dyDescent="0.2">
      <c r="B26" s="235"/>
      <c r="C26" s="140"/>
      <c r="D26" s="151"/>
      <c r="E26" s="32" t="s">
        <v>57</v>
      </c>
      <c r="F26" s="89" t="s">
        <v>17</v>
      </c>
      <c r="G26" s="88" t="s">
        <v>14</v>
      </c>
      <c r="H26" s="89"/>
      <c r="I26" s="89"/>
      <c r="J26" s="89"/>
      <c r="K26" s="89">
        <v>2</v>
      </c>
      <c r="L26" s="13">
        <f t="shared" si="10"/>
        <v>20</v>
      </c>
      <c r="M26" s="169"/>
      <c r="N26" s="280"/>
      <c r="O26" s="281"/>
      <c r="Q26" s="165"/>
      <c r="R26" s="167"/>
      <c r="T26" s="91">
        <v>10</v>
      </c>
      <c r="U26" s="91"/>
      <c r="V26" s="91"/>
      <c r="W26" s="91"/>
      <c r="X26" s="91"/>
      <c r="Y26" s="91"/>
      <c r="Z26" s="92">
        <f t="shared" si="15"/>
        <v>10</v>
      </c>
    </row>
    <row r="27" spans="2:26" x14ac:dyDescent="0.2">
      <c r="B27" s="235"/>
      <c r="C27" s="139" t="s">
        <v>177</v>
      </c>
      <c r="D27" s="139" t="s">
        <v>81</v>
      </c>
      <c r="E27" s="32" t="s">
        <v>56</v>
      </c>
      <c r="F27" s="89" t="s">
        <v>17</v>
      </c>
      <c r="G27" s="88" t="s">
        <v>14</v>
      </c>
      <c r="H27" s="89" t="s">
        <v>58</v>
      </c>
      <c r="I27" s="89" t="s">
        <v>328</v>
      </c>
      <c r="J27" s="32"/>
      <c r="K27" s="32">
        <v>4</v>
      </c>
      <c r="L27" s="13">
        <f t="shared" si="10"/>
        <v>52</v>
      </c>
      <c r="M27" s="168">
        <f>L27+L28</f>
        <v>72</v>
      </c>
      <c r="N27" s="280"/>
      <c r="O27" s="281"/>
      <c r="Q27" s="164">
        <v>0</v>
      </c>
      <c r="R27" s="166">
        <f t="shared" ref="R27" si="17">Q27*M27</f>
        <v>0</v>
      </c>
      <c r="T27" s="18">
        <v>5</v>
      </c>
      <c r="U27" s="18"/>
      <c r="V27" s="18"/>
      <c r="W27" s="18">
        <v>5</v>
      </c>
      <c r="X27" s="18">
        <v>3</v>
      </c>
      <c r="Y27" s="18"/>
      <c r="Z27" s="19">
        <f t="shared" si="3"/>
        <v>13</v>
      </c>
    </row>
    <row r="28" spans="2:26" x14ac:dyDescent="0.2">
      <c r="B28" s="142"/>
      <c r="C28" s="140"/>
      <c r="D28" s="140"/>
      <c r="E28" s="32" t="s">
        <v>57</v>
      </c>
      <c r="F28" s="89" t="s">
        <v>17</v>
      </c>
      <c r="G28" s="88" t="s">
        <v>14</v>
      </c>
      <c r="H28" s="89"/>
      <c r="I28" s="89"/>
      <c r="J28" s="32"/>
      <c r="K28" s="32">
        <v>2</v>
      </c>
      <c r="L28" s="13">
        <f t="shared" si="10"/>
        <v>20</v>
      </c>
      <c r="M28" s="169"/>
      <c r="N28" s="282"/>
      <c r="O28" s="283"/>
      <c r="Q28" s="165"/>
      <c r="R28" s="167"/>
      <c r="T28" s="18">
        <v>10</v>
      </c>
      <c r="U28" s="18"/>
      <c r="V28" s="18"/>
      <c r="W28" s="18"/>
      <c r="X28" s="18"/>
      <c r="Y28" s="18"/>
      <c r="Z28" s="19">
        <f t="shared" si="3"/>
        <v>10</v>
      </c>
    </row>
    <row r="29" spans="2:26" x14ac:dyDescent="0.2">
      <c r="B29" s="268" t="s">
        <v>18</v>
      </c>
      <c r="C29" s="268"/>
      <c r="D29" s="66"/>
      <c r="E29" s="32" t="s">
        <v>67</v>
      </c>
      <c r="F29" s="32"/>
      <c r="G29" s="32"/>
      <c r="H29" s="32"/>
      <c r="I29" s="32"/>
      <c r="J29" s="32"/>
      <c r="K29" s="32">
        <v>1</v>
      </c>
      <c r="L29" s="13">
        <f t="shared" si="10"/>
        <v>5</v>
      </c>
      <c r="M29" s="78">
        <f t="shared" ref="M29" si="18">L29</f>
        <v>5</v>
      </c>
      <c r="N29" s="135" t="s">
        <v>121</v>
      </c>
      <c r="O29" s="136"/>
      <c r="Q29" s="16">
        <v>0</v>
      </c>
      <c r="R29" s="17">
        <f t="shared" ref="R29" si="19">Q29*M29</f>
        <v>0</v>
      </c>
      <c r="T29" s="18">
        <v>5</v>
      </c>
      <c r="U29" s="18"/>
      <c r="V29" s="18"/>
      <c r="W29" s="18"/>
      <c r="X29" s="18"/>
      <c r="Y29" s="18"/>
      <c r="Z29" s="19">
        <f t="shared" si="3"/>
        <v>5</v>
      </c>
    </row>
    <row r="30" spans="2:26" x14ac:dyDescent="0.2">
      <c r="B30" s="249" t="s">
        <v>74</v>
      </c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1"/>
    </row>
    <row r="31" spans="2:26" x14ac:dyDescent="0.2">
      <c r="B31" s="252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4"/>
      <c r="Q31" s="12">
        <f>SUM(Q5:Q30)</f>
        <v>1</v>
      </c>
      <c r="R31" s="12">
        <f>SUM(R5:R30)</f>
        <v>0</v>
      </c>
    </row>
    <row r="33" spans="2:28" x14ac:dyDescent="0.2">
      <c r="B33" s="152" t="s">
        <v>230</v>
      </c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4"/>
    </row>
    <row r="34" spans="2:28" customFormat="1" ht="15" x14ac:dyDescent="0.25">
      <c r="B34" s="156" t="s">
        <v>326</v>
      </c>
      <c r="C34" s="158"/>
      <c r="D34" s="260" t="s">
        <v>327</v>
      </c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2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</sheetData>
  <mergeCells count="86">
    <mergeCell ref="Q25:Q26"/>
    <mergeCell ref="R25:R26"/>
    <mergeCell ref="N23:O28"/>
    <mergeCell ref="Q19:Q20"/>
    <mergeCell ref="R19:R20"/>
    <mergeCell ref="B19:C20"/>
    <mergeCell ref="B21:C21"/>
    <mergeCell ref="N21:O21"/>
    <mergeCell ref="D19:D20"/>
    <mergeCell ref="M19:M20"/>
    <mergeCell ref="N19:O20"/>
    <mergeCell ref="B33:O33"/>
    <mergeCell ref="B34:C34"/>
    <mergeCell ref="D34:O34"/>
    <mergeCell ref="Q27:Q28"/>
    <mergeCell ref="R27:R28"/>
    <mergeCell ref="B30:O30"/>
    <mergeCell ref="B31:O31"/>
    <mergeCell ref="C27:C28"/>
    <mergeCell ref="B23:B28"/>
    <mergeCell ref="C23:C24"/>
    <mergeCell ref="C25:C26"/>
    <mergeCell ref="B29:C29"/>
    <mergeCell ref="N29:O29"/>
    <mergeCell ref="Q23:Q24"/>
    <mergeCell ref="R23:R24"/>
    <mergeCell ref="D25:D26"/>
    <mergeCell ref="B7:O7"/>
    <mergeCell ref="R10:R11"/>
    <mergeCell ref="Q12:Q13"/>
    <mergeCell ref="R12:R13"/>
    <mergeCell ref="Q14:Q15"/>
    <mergeCell ref="R14:R15"/>
    <mergeCell ref="Q10:Q11"/>
    <mergeCell ref="M10:M11"/>
    <mergeCell ref="M12:M13"/>
    <mergeCell ref="M14:M15"/>
    <mergeCell ref="B8:C8"/>
    <mergeCell ref="B9:C9"/>
    <mergeCell ref="B10:C11"/>
    <mergeCell ref="B12:C15"/>
    <mergeCell ref="N8:O8"/>
    <mergeCell ref="N9:O9"/>
    <mergeCell ref="B5:C5"/>
    <mergeCell ref="N5:O5"/>
    <mergeCell ref="D3:D4"/>
    <mergeCell ref="M3:M4"/>
    <mergeCell ref="B6:C6"/>
    <mergeCell ref="N6:O6"/>
    <mergeCell ref="K3:K4"/>
    <mergeCell ref="L3:L4"/>
    <mergeCell ref="N3:O4"/>
    <mergeCell ref="E3:E4"/>
    <mergeCell ref="F3:F4"/>
    <mergeCell ref="Q2:R2"/>
    <mergeCell ref="T2:Z2"/>
    <mergeCell ref="Y3:Y4"/>
    <mergeCell ref="Z3:Z4"/>
    <mergeCell ref="B2:O2"/>
    <mergeCell ref="G3:G4"/>
    <mergeCell ref="H3:H4"/>
    <mergeCell ref="I3:J3"/>
    <mergeCell ref="W3:W4"/>
    <mergeCell ref="X3:X4"/>
    <mergeCell ref="Q3:Q4"/>
    <mergeCell ref="R3:R4"/>
    <mergeCell ref="T3:T4"/>
    <mergeCell ref="U3:U4"/>
    <mergeCell ref="V3:V4"/>
    <mergeCell ref="B3:C4"/>
    <mergeCell ref="N10:O11"/>
    <mergeCell ref="N12:O15"/>
    <mergeCell ref="B18:O18"/>
    <mergeCell ref="B17:C17"/>
    <mergeCell ref="D14:D15"/>
    <mergeCell ref="B16:C16"/>
    <mergeCell ref="N16:O17"/>
    <mergeCell ref="D10:D11"/>
    <mergeCell ref="D12:D13"/>
    <mergeCell ref="B22:C22"/>
    <mergeCell ref="N22:O22"/>
    <mergeCell ref="D27:D28"/>
    <mergeCell ref="M27:M28"/>
    <mergeCell ref="D23:D24"/>
    <mergeCell ref="M23:M24"/>
    <mergeCell ref="M25:M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Z39"/>
  <sheetViews>
    <sheetView tabSelected="1" workbookViewId="0">
      <selection activeCell="A2" sqref="A2"/>
    </sheetView>
  </sheetViews>
  <sheetFormatPr defaultRowHeight="12.75" x14ac:dyDescent="0.2"/>
  <cols>
    <col min="1" max="1" width="1.5703125" style="11" customWidth="1"/>
    <col min="2" max="2" width="14.42578125" style="11" customWidth="1"/>
    <col min="3" max="3" width="15.5703125" style="11" customWidth="1"/>
    <col min="4" max="4" width="15.85546875" style="11" customWidth="1"/>
    <col min="5" max="5" width="16.85546875" style="11" customWidth="1"/>
    <col min="6" max="6" width="15.5703125" style="11" customWidth="1"/>
    <col min="7" max="7" width="9.140625" style="11"/>
    <col min="8" max="8" width="9.7109375" style="11" customWidth="1"/>
    <col min="9" max="9" width="9.85546875" style="11" customWidth="1"/>
    <col min="10" max="10" width="11" style="11" customWidth="1"/>
    <col min="11" max="11" width="9.140625" style="11"/>
    <col min="12" max="12" width="12" style="11" customWidth="1"/>
    <col min="13" max="15" width="9.140625" style="11"/>
    <col min="16" max="16" width="2.140625" style="11" customWidth="1"/>
    <col min="17" max="18" width="9.140625" style="11"/>
    <col min="19" max="19" width="2.28515625" style="11" customWidth="1"/>
    <col min="20" max="16384" width="9.140625" style="11"/>
  </cols>
  <sheetData>
    <row r="1" spans="2:26" ht="6.75" customHeight="1" x14ac:dyDescent="0.2"/>
    <row r="2" spans="2:26" ht="15.75" x14ac:dyDescent="0.25">
      <c r="B2" s="193" t="s">
        <v>231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5"/>
      <c r="Q2" s="127" t="s">
        <v>33</v>
      </c>
      <c r="R2" s="128"/>
      <c r="S2" s="5"/>
      <c r="T2" s="196" t="s">
        <v>34</v>
      </c>
      <c r="U2" s="197"/>
      <c r="V2" s="197"/>
      <c r="W2" s="197"/>
      <c r="X2" s="197"/>
      <c r="Y2" s="197"/>
      <c r="Z2" s="198"/>
    </row>
    <row r="3" spans="2:26" ht="12.75" customHeight="1" x14ac:dyDescent="0.2">
      <c r="B3" s="199" t="s">
        <v>3</v>
      </c>
      <c r="C3" s="200"/>
      <c r="D3" s="182" t="s">
        <v>78</v>
      </c>
      <c r="E3" s="203" t="s">
        <v>4</v>
      </c>
      <c r="F3" s="203" t="s">
        <v>0</v>
      </c>
      <c r="G3" s="203" t="s">
        <v>1</v>
      </c>
      <c r="H3" s="203" t="s">
        <v>7</v>
      </c>
      <c r="I3" s="205" t="s">
        <v>24</v>
      </c>
      <c r="J3" s="205"/>
      <c r="K3" s="182" t="s">
        <v>5</v>
      </c>
      <c r="L3" s="182" t="s">
        <v>59</v>
      </c>
      <c r="M3" s="182" t="s">
        <v>60</v>
      </c>
      <c r="N3" s="184" t="s">
        <v>6</v>
      </c>
      <c r="O3" s="185"/>
      <c r="P3" s="5"/>
      <c r="Q3" s="182" t="s">
        <v>25</v>
      </c>
      <c r="R3" s="182" t="s">
        <v>26</v>
      </c>
      <c r="S3" s="5"/>
      <c r="T3" s="180" t="s">
        <v>27</v>
      </c>
      <c r="U3" s="180" t="s">
        <v>0</v>
      </c>
      <c r="V3" s="180" t="s">
        <v>1</v>
      </c>
      <c r="W3" s="180" t="s">
        <v>7</v>
      </c>
      <c r="X3" s="180" t="s">
        <v>28</v>
      </c>
      <c r="Y3" s="180" t="s">
        <v>29</v>
      </c>
      <c r="Z3" s="180" t="s">
        <v>30</v>
      </c>
    </row>
    <row r="4" spans="2:26" ht="14.25" x14ac:dyDescent="0.2">
      <c r="B4" s="201"/>
      <c r="C4" s="202"/>
      <c r="D4" s="183"/>
      <c r="E4" s="204"/>
      <c r="F4" s="204"/>
      <c r="G4" s="204"/>
      <c r="H4" s="204"/>
      <c r="I4" s="2" t="s">
        <v>28</v>
      </c>
      <c r="J4" s="2" t="s">
        <v>29</v>
      </c>
      <c r="K4" s="183"/>
      <c r="L4" s="183"/>
      <c r="M4" s="183"/>
      <c r="N4" s="186"/>
      <c r="O4" s="187"/>
      <c r="P4" s="5"/>
      <c r="Q4" s="183"/>
      <c r="R4" s="183"/>
      <c r="S4" s="5"/>
      <c r="T4" s="181"/>
      <c r="U4" s="181"/>
      <c r="V4" s="181"/>
      <c r="W4" s="181"/>
      <c r="X4" s="181"/>
      <c r="Y4" s="181"/>
      <c r="Z4" s="181"/>
    </row>
    <row r="5" spans="2:26" ht="14.25" x14ac:dyDescent="0.2">
      <c r="B5" s="188" t="s">
        <v>31</v>
      </c>
      <c r="C5" s="189"/>
      <c r="D5" s="62"/>
      <c r="E5" s="14" t="s">
        <v>2</v>
      </c>
      <c r="F5" s="14"/>
      <c r="G5" s="14"/>
      <c r="H5" s="14"/>
      <c r="I5" s="14"/>
      <c r="J5" s="14"/>
      <c r="K5" s="3">
        <v>1</v>
      </c>
      <c r="L5" s="13">
        <f>Z5*K5</f>
        <v>0</v>
      </c>
      <c r="M5" s="78">
        <f>L5</f>
        <v>0</v>
      </c>
      <c r="N5" s="190">
        <v>1</v>
      </c>
      <c r="O5" s="191"/>
      <c r="P5" s="15"/>
      <c r="Q5" s="16">
        <v>1</v>
      </c>
      <c r="R5" s="17">
        <f>Q5*M5</f>
        <v>0</v>
      </c>
      <c r="S5" s="15"/>
      <c r="T5" s="18">
        <v>0</v>
      </c>
      <c r="U5" s="18"/>
      <c r="V5" s="18"/>
      <c r="W5" s="18"/>
      <c r="X5" s="18"/>
      <c r="Y5" s="18"/>
      <c r="Z5" s="19">
        <f>SUM(T5:Y5)</f>
        <v>0</v>
      </c>
    </row>
    <row r="6" spans="2:26" ht="14.25" x14ac:dyDescent="0.2">
      <c r="B6" s="188" t="s">
        <v>32</v>
      </c>
      <c r="C6" s="189"/>
      <c r="D6" s="62"/>
      <c r="E6" s="14" t="s">
        <v>2</v>
      </c>
      <c r="F6" s="14"/>
      <c r="G6" s="14"/>
      <c r="H6" s="14"/>
      <c r="I6" s="14"/>
      <c r="J6" s="14"/>
      <c r="K6" s="3">
        <v>1</v>
      </c>
      <c r="L6" s="13">
        <f>Z6*K6</f>
        <v>20</v>
      </c>
      <c r="M6" s="78">
        <f>L6</f>
        <v>20</v>
      </c>
      <c r="N6" s="192" t="s">
        <v>43</v>
      </c>
      <c r="O6" s="191"/>
      <c r="P6" s="15"/>
      <c r="Q6" s="16">
        <v>0</v>
      </c>
      <c r="R6" s="17">
        <f>Q6*M6</f>
        <v>0</v>
      </c>
      <c r="S6" s="15"/>
      <c r="T6" s="18">
        <v>20</v>
      </c>
      <c r="U6" s="18"/>
      <c r="V6" s="18"/>
      <c r="W6" s="18"/>
      <c r="X6" s="18"/>
      <c r="Y6" s="18"/>
      <c r="Z6" s="19">
        <f>SUM(T6:Y6)</f>
        <v>20</v>
      </c>
    </row>
    <row r="7" spans="2:26" x14ac:dyDescent="0.2">
      <c r="B7" s="177" t="s">
        <v>9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9"/>
      <c r="P7" s="39"/>
      <c r="T7" s="27"/>
      <c r="U7" s="28"/>
      <c r="V7" s="28"/>
      <c r="W7" s="28"/>
      <c r="X7" s="28"/>
      <c r="Y7" s="28"/>
      <c r="Z7" s="29"/>
    </row>
    <row r="8" spans="2:26" x14ac:dyDescent="0.2">
      <c r="B8" s="286" t="s">
        <v>232</v>
      </c>
      <c r="C8" s="287"/>
      <c r="D8" s="223" t="s">
        <v>79</v>
      </c>
      <c r="E8" s="223" t="s">
        <v>52</v>
      </c>
      <c r="F8" s="139" t="s">
        <v>17</v>
      </c>
      <c r="G8" s="32" t="s">
        <v>11</v>
      </c>
      <c r="H8" s="32"/>
      <c r="I8" s="32" t="s">
        <v>53</v>
      </c>
      <c r="J8" s="32"/>
      <c r="K8" s="32">
        <v>4</v>
      </c>
      <c r="L8" s="13">
        <f t="shared" ref="L8:L19" si="0">Z8*K8</f>
        <v>52</v>
      </c>
      <c r="M8" s="78">
        <f>L8</f>
        <v>52</v>
      </c>
      <c r="N8" s="227" t="s">
        <v>76</v>
      </c>
      <c r="O8" s="228"/>
      <c r="Q8" s="16">
        <v>0</v>
      </c>
      <c r="R8" s="17">
        <f t="shared" ref="R8:R9" si="1">Q8*M8</f>
        <v>0</v>
      </c>
      <c r="T8" s="18">
        <v>10</v>
      </c>
      <c r="U8" s="18"/>
      <c r="V8" s="18"/>
      <c r="W8" s="18"/>
      <c r="X8" s="18">
        <v>3</v>
      </c>
      <c r="Y8" s="18"/>
      <c r="Z8" s="19">
        <f t="shared" ref="Z8" si="2">SUM(T8:Y8)</f>
        <v>13</v>
      </c>
    </row>
    <row r="9" spans="2:26" x14ac:dyDescent="0.2">
      <c r="B9" s="288"/>
      <c r="C9" s="289"/>
      <c r="D9" s="224"/>
      <c r="E9" s="224"/>
      <c r="F9" s="140"/>
      <c r="G9" s="32" t="s">
        <v>102</v>
      </c>
      <c r="H9" s="35"/>
      <c r="I9" s="32" t="s">
        <v>53</v>
      </c>
      <c r="J9" s="32"/>
      <c r="K9" s="32">
        <v>4</v>
      </c>
      <c r="L9" s="13">
        <f t="shared" si="0"/>
        <v>44</v>
      </c>
      <c r="M9" s="78">
        <f t="shared" ref="M9" si="3">L9</f>
        <v>44</v>
      </c>
      <c r="N9" s="231"/>
      <c r="O9" s="232"/>
      <c r="Q9" s="16">
        <v>0</v>
      </c>
      <c r="R9" s="17">
        <f t="shared" si="1"/>
        <v>0</v>
      </c>
      <c r="T9" s="18">
        <v>10</v>
      </c>
      <c r="U9" s="18"/>
      <c r="V9" s="18">
        <v>-2</v>
      </c>
      <c r="W9" s="18"/>
      <c r="X9" s="18">
        <v>3</v>
      </c>
      <c r="Y9" s="18"/>
      <c r="Z9" s="19">
        <f t="shared" ref="Z9" si="4">SUM(T9:Y9)</f>
        <v>11</v>
      </c>
    </row>
    <row r="10" spans="2:26" ht="12.75" customHeight="1" x14ac:dyDescent="0.2">
      <c r="B10" s="141" t="s">
        <v>71</v>
      </c>
      <c r="C10" s="139" t="s">
        <v>233</v>
      </c>
      <c r="D10" s="139" t="s">
        <v>81</v>
      </c>
      <c r="E10" s="32" t="s">
        <v>56</v>
      </c>
      <c r="F10" s="41" t="s">
        <v>17</v>
      </c>
      <c r="G10" s="32" t="s">
        <v>11</v>
      </c>
      <c r="H10" s="35" t="s">
        <v>58</v>
      </c>
      <c r="I10" s="35"/>
      <c r="J10" s="32"/>
      <c r="K10" s="32">
        <v>4</v>
      </c>
      <c r="L10" s="13">
        <f t="shared" si="0"/>
        <v>40</v>
      </c>
      <c r="M10" s="168">
        <f>L10+L11</f>
        <v>60</v>
      </c>
      <c r="N10" s="129" t="s">
        <v>92</v>
      </c>
      <c r="O10" s="130"/>
      <c r="Q10" s="164">
        <v>0</v>
      </c>
      <c r="R10" s="166">
        <f t="shared" ref="R10" si="5">Q10*M10</f>
        <v>0</v>
      </c>
      <c r="T10" s="18">
        <v>5</v>
      </c>
      <c r="U10" s="18"/>
      <c r="V10" s="18"/>
      <c r="W10" s="18">
        <v>5</v>
      </c>
      <c r="X10" s="18"/>
      <c r="Y10" s="18"/>
      <c r="Z10" s="19">
        <f t="shared" ref="Z10:Z17" si="6">SUM(T10:Y10)</f>
        <v>10</v>
      </c>
    </row>
    <row r="11" spans="2:26" x14ac:dyDescent="0.2">
      <c r="B11" s="235"/>
      <c r="C11" s="163"/>
      <c r="D11" s="163"/>
      <c r="E11" s="32" t="s">
        <v>57</v>
      </c>
      <c r="F11" s="41" t="s">
        <v>17</v>
      </c>
      <c r="G11" s="32" t="s">
        <v>11</v>
      </c>
      <c r="H11" s="35"/>
      <c r="I11" s="35"/>
      <c r="J11" s="32"/>
      <c r="K11" s="32">
        <v>2</v>
      </c>
      <c r="L11" s="13">
        <f t="shared" si="0"/>
        <v>20</v>
      </c>
      <c r="M11" s="169"/>
      <c r="N11" s="137"/>
      <c r="O11" s="138"/>
      <c r="Q11" s="165"/>
      <c r="R11" s="167"/>
      <c r="T11" s="18">
        <v>10</v>
      </c>
      <c r="U11" s="18"/>
      <c r="V11" s="18"/>
      <c r="W11" s="18"/>
      <c r="X11" s="18"/>
      <c r="Y11" s="18"/>
      <c r="Z11" s="19">
        <f t="shared" si="6"/>
        <v>10</v>
      </c>
    </row>
    <row r="12" spans="2:26" x14ac:dyDescent="0.2">
      <c r="B12" s="235"/>
      <c r="C12" s="163"/>
      <c r="D12" s="139" t="s">
        <v>81</v>
      </c>
      <c r="E12" s="35" t="s">
        <v>56</v>
      </c>
      <c r="F12" s="41" t="s">
        <v>17</v>
      </c>
      <c r="G12" s="32" t="s">
        <v>102</v>
      </c>
      <c r="H12" s="35" t="s">
        <v>58</v>
      </c>
      <c r="I12" s="35"/>
      <c r="J12" s="32"/>
      <c r="K12" s="32">
        <v>4</v>
      </c>
      <c r="L12" s="13">
        <f t="shared" si="0"/>
        <v>32</v>
      </c>
      <c r="M12" s="168">
        <f>L12+L13</f>
        <v>48</v>
      </c>
      <c r="N12" s="137"/>
      <c r="O12" s="138"/>
      <c r="Q12" s="164">
        <v>0</v>
      </c>
      <c r="R12" s="166">
        <f t="shared" ref="R12" si="7">Q12*M12</f>
        <v>0</v>
      </c>
      <c r="T12" s="18">
        <v>5</v>
      </c>
      <c r="U12" s="18"/>
      <c r="V12" s="18">
        <v>-2</v>
      </c>
      <c r="W12" s="18">
        <v>5</v>
      </c>
      <c r="X12" s="18"/>
      <c r="Y12" s="18"/>
      <c r="Z12" s="19">
        <f t="shared" si="6"/>
        <v>8</v>
      </c>
    </row>
    <row r="13" spans="2:26" x14ac:dyDescent="0.2">
      <c r="B13" s="235"/>
      <c r="C13" s="140"/>
      <c r="D13" s="163"/>
      <c r="E13" s="33" t="s">
        <v>57</v>
      </c>
      <c r="F13" s="41" t="s">
        <v>17</v>
      </c>
      <c r="G13" s="32" t="s">
        <v>102</v>
      </c>
      <c r="H13" s="32"/>
      <c r="I13" s="32"/>
      <c r="J13" s="32"/>
      <c r="K13" s="32">
        <v>2</v>
      </c>
      <c r="L13" s="13">
        <f t="shared" si="0"/>
        <v>16</v>
      </c>
      <c r="M13" s="169"/>
      <c r="N13" s="137"/>
      <c r="O13" s="138"/>
      <c r="Q13" s="165"/>
      <c r="R13" s="167"/>
      <c r="T13" s="18">
        <v>10</v>
      </c>
      <c r="U13" s="18"/>
      <c r="V13" s="18">
        <v>-2</v>
      </c>
      <c r="W13" s="18"/>
      <c r="X13" s="18"/>
      <c r="Y13" s="18"/>
      <c r="Z13" s="19">
        <f t="shared" si="6"/>
        <v>8</v>
      </c>
    </row>
    <row r="14" spans="2:26" ht="12.75" customHeight="1" x14ac:dyDescent="0.2">
      <c r="B14" s="235"/>
      <c r="C14" s="139" t="s">
        <v>234</v>
      </c>
      <c r="D14" s="139" t="s">
        <v>81</v>
      </c>
      <c r="E14" s="32" t="s">
        <v>56</v>
      </c>
      <c r="F14" s="41" t="s">
        <v>17</v>
      </c>
      <c r="G14" s="32" t="s">
        <v>11</v>
      </c>
      <c r="H14" s="35" t="s">
        <v>58</v>
      </c>
      <c r="I14" s="35" t="s">
        <v>326</v>
      </c>
      <c r="J14" s="32"/>
      <c r="K14" s="32">
        <v>4</v>
      </c>
      <c r="L14" s="13">
        <f t="shared" si="0"/>
        <v>52</v>
      </c>
      <c r="M14" s="168">
        <f>L14+L15</f>
        <v>72</v>
      </c>
      <c r="N14" s="137"/>
      <c r="O14" s="138"/>
      <c r="Q14" s="164">
        <v>0</v>
      </c>
      <c r="R14" s="166">
        <f t="shared" ref="R14" si="8">Q14*M14</f>
        <v>0</v>
      </c>
      <c r="T14" s="18">
        <v>5</v>
      </c>
      <c r="U14" s="18"/>
      <c r="V14" s="18"/>
      <c r="W14" s="18">
        <v>5</v>
      </c>
      <c r="X14" s="18">
        <v>3</v>
      </c>
      <c r="Y14" s="18"/>
      <c r="Z14" s="19">
        <f t="shared" si="6"/>
        <v>13</v>
      </c>
    </row>
    <row r="15" spans="2:26" x14ac:dyDescent="0.2">
      <c r="B15" s="235"/>
      <c r="C15" s="163"/>
      <c r="D15" s="163"/>
      <c r="E15" s="32" t="s">
        <v>57</v>
      </c>
      <c r="F15" s="41" t="s">
        <v>17</v>
      </c>
      <c r="G15" s="32" t="s">
        <v>11</v>
      </c>
      <c r="H15" s="35"/>
      <c r="I15" s="35"/>
      <c r="J15" s="32"/>
      <c r="K15" s="32">
        <v>2</v>
      </c>
      <c r="L15" s="13">
        <f t="shared" si="0"/>
        <v>20</v>
      </c>
      <c r="M15" s="169"/>
      <c r="N15" s="137"/>
      <c r="O15" s="138"/>
      <c r="Q15" s="165"/>
      <c r="R15" s="167"/>
      <c r="T15" s="18">
        <v>10</v>
      </c>
      <c r="U15" s="18"/>
      <c r="V15" s="18"/>
      <c r="W15" s="18"/>
      <c r="X15" s="18"/>
      <c r="Y15" s="18"/>
      <c r="Z15" s="19">
        <f t="shared" si="6"/>
        <v>10</v>
      </c>
    </row>
    <row r="16" spans="2:26" x14ac:dyDescent="0.2">
      <c r="B16" s="235"/>
      <c r="C16" s="163"/>
      <c r="D16" s="139" t="s">
        <v>81</v>
      </c>
      <c r="E16" s="35" t="s">
        <v>56</v>
      </c>
      <c r="F16" s="41" t="s">
        <v>17</v>
      </c>
      <c r="G16" s="32" t="s">
        <v>102</v>
      </c>
      <c r="H16" s="35" t="s">
        <v>58</v>
      </c>
      <c r="I16" s="35" t="s">
        <v>326</v>
      </c>
      <c r="J16" s="32"/>
      <c r="K16" s="32">
        <v>4</v>
      </c>
      <c r="L16" s="13">
        <f t="shared" si="0"/>
        <v>44</v>
      </c>
      <c r="M16" s="168">
        <f>L16+L17</f>
        <v>60</v>
      </c>
      <c r="N16" s="137"/>
      <c r="O16" s="138"/>
      <c r="Q16" s="164">
        <v>0</v>
      </c>
      <c r="R16" s="166">
        <f t="shared" ref="R16" si="9">Q16*M16</f>
        <v>0</v>
      </c>
      <c r="T16" s="18">
        <v>5</v>
      </c>
      <c r="U16" s="18"/>
      <c r="V16" s="18">
        <v>-2</v>
      </c>
      <c r="W16" s="18">
        <v>5</v>
      </c>
      <c r="X16" s="18">
        <v>3</v>
      </c>
      <c r="Y16" s="18"/>
      <c r="Z16" s="19">
        <f t="shared" si="6"/>
        <v>11</v>
      </c>
    </row>
    <row r="17" spans="2:26" x14ac:dyDescent="0.2">
      <c r="B17" s="142"/>
      <c r="C17" s="140"/>
      <c r="D17" s="163"/>
      <c r="E17" s="33" t="s">
        <v>57</v>
      </c>
      <c r="F17" s="41" t="s">
        <v>17</v>
      </c>
      <c r="G17" s="32" t="s">
        <v>102</v>
      </c>
      <c r="H17" s="32"/>
      <c r="I17" s="32"/>
      <c r="J17" s="32"/>
      <c r="K17" s="32">
        <v>2</v>
      </c>
      <c r="L17" s="13">
        <f t="shared" si="0"/>
        <v>16</v>
      </c>
      <c r="M17" s="169"/>
      <c r="N17" s="131"/>
      <c r="O17" s="132"/>
      <c r="Q17" s="165"/>
      <c r="R17" s="167"/>
      <c r="T17" s="18">
        <v>10</v>
      </c>
      <c r="U17" s="18"/>
      <c r="V17" s="18">
        <v>-2</v>
      </c>
      <c r="W17" s="18"/>
      <c r="X17" s="18"/>
      <c r="Y17" s="18"/>
      <c r="Z17" s="19">
        <f t="shared" si="6"/>
        <v>8</v>
      </c>
    </row>
    <row r="18" spans="2:26" x14ac:dyDescent="0.2">
      <c r="B18" s="155" t="s">
        <v>15</v>
      </c>
      <c r="C18" s="155"/>
      <c r="D18" s="70"/>
      <c r="E18" s="33" t="s">
        <v>15</v>
      </c>
      <c r="F18" s="33"/>
      <c r="G18" s="32"/>
      <c r="H18" s="32"/>
      <c r="I18" s="32"/>
      <c r="J18" s="32"/>
      <c r="K18" s="32">
        <v>1</v>
      </c>
      <c r="L18" s="13">
        <f t="shared" si="0"/>
        <v>50</v>
      </c>
      <c r="M18" s="78">
        <f t="shared" ref="M18:M19" si="10">L18</f>
        <v>50</v>
      </c>
      <c r="N18" s="129" t="s">
        <v>45</v>
      </c>
      <c r="O18" s="130"/>
      <c r="Q18" s="16">
        <v>0</v>
      </c>
      <c r="R18" s="17">
        <f t="shared" ref="R18:R19" si="11">Q18*M18</f>
        <v>0</v>
      </c>
      <c r="T18" s="18">
        <v>50</v>
      </c>
      <c r="U18" s="18"/>
      <c r="V18" s="18"/>
      <c r="W18" s="18"/>
      <c r="X18" s="18"/>
      <c r="Y18" s="18"/>
      <c r="Z18" s="19">
        <f t="shared" ref="Z18:Z19" si="12">SUM(T18:Y18)</f>
        <v>50</v>
      </c>
    </row>
    <row r="19" spans="2:26" x14ac:dyDescent="0.2">
      <c r="B19" s="155" t="s">
        <v>61</v>
      </c>
      <c r="C19" s="155"/>
      <c r="D19" s="70"/>
      <c r="E19" s="33" t="s">
        <v>62</v>
      </c>
      <c r="F19" s="33"/>
      <c r="G19" s="32"/>
      <c r="H19" s="32"/>
      <c r="I19" s="32"/>
      <c r="J19" s="32"/>
      <c r="K19" s="32">
        <v>1</v>
      </c>
      <c r="L19" s="13">
        <f t="shared" si="0"/>
        <v>50</v>
      </c>
      <c r="M19" s="78">
        <f t="shared" si="10"/>
        <v>50</v>
      </c>
      <c r="N19" s="131"/>
      <c r="O19" s="132"/>
      <c r="Q19" s="16">
        <v>0</v>
      </c>
      <c r="R19" s="17">
        <f t="shared" si="11"/>
        <v>0</v>
      </c>
      <c r="T19" s="18">
        <v>50</v>
      </c>
      <c r="U19" s="18"/>
      <c r="V19" s="18"/>
      <c r="W19" s="18"/>
      <c r="X19" s="18"/>
      <c r="Y19" s="18"/>
      <c r="Z19" s="19">
        <f t="shared" si="12"/>
        <v>50</v>
      </c>
    </row>
    <row r="20" spans="2:26" customFormat="1" ht="15" x14ac:dyDescent="0.25">
      <c r="B20" s="159" t="s">
        <v>63</v>
      </c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1"/>
      <c r="T20" s="47"/>
      <c r="U20" s="48"/>
      <c r="V20" s="48"/>
      <c r="W20" s="48"/>
      <c r="X20" s="48"/>
      <c r="Y20" s="48"/>
      <c r="Z20" s="49"/>
    </row>
    <row r="21" spans="2:26" x14ac:dyDescent="0.2">
      <c r="B21" s="141" t="s">
        <v>235</v>
      </c>
      <c r="C21" s="139" t="s">
        <v>233</v>
      </c>
      <c r="D21" s="139" t="s">
        <v>81</v>
      </c>
      <c r="E21" s="32" t="s">
        <v>56</v>
      </c>
      <c r="F21" s="41" t="s">
        <v>17</v>
      </c>
      <c r="G21" s="32" t="s">
        <v>10</v>
      </c>
      <c r="H21" s="32" t="s">
        <v>58</v>
      </c>
      <c r="I21" s="32"/>
      <c r="J21" s="32"/>
      <c r="K21" s="32">
        <v>4</v>
      </c>
      <c r="L21" s="13">
        <f t="shared" ref="L21:L31" si="13">Z21*K21</f>
        <v>60</v>
      </c>
      <c r="M21" s="168">
        <f>L21+L22</f>
        <v>90</v>
      </c>
      <c r="N21" s="129" t="s">
        <v>38</v>
      </c>
      <c r="O21" s="259"/>
      <c r="Q21" s="164">
        <v>0</v>
      </c>
      <c r="R21" s="166">
        <f t="shared" ref="R21" si="14">Q21*M21</f>
        <v>0</v>
      </c>
      <c r="T21" s="18">
        <v>5</v>
      </c>
      <c r="U21" s="18"/>
      <c r="V21" s="18">
        <v>5</v>
      </c>
      <c r="W21" s="18">
        <v>5</v>
      </c>
      <c r="X21" s="18"/>
      <c r="Y21" s="18"/>
      <c r="Z21" s="19">
        <f>SUM(T21:Y21)</f>
        <v>15</v>
      </c>
    </row>
    <row r="22" spans="2:26" x14ac:dyDescent="0.2">
      <c r="B22" s="235"/>
      <c r="C22" s="140"/>
      <c r="D22" s="163"/>
      <c r="E22" s="32" t="s">
        <v>57</v>
      </c>
      <c r="F22" s="41" t="s">
        <v>17</v>
      </c>
      <c r="G22" s="32" t="s">
        <v>10</v>
      </c>
      <c r="H22" s="35"/>
      <c r="I22" s="35"/>
      <c r="J22" s="32"/>
      <c r="K22" s="32">
        <v>2</v>
      </c>
      <c r="L22" s="13">
        <f t="shared" si="13"/>
        <v>30</v>
      </c>
      <c r="M22" s="169"/>
      <c r="N22" s="290"/>
      <c r="O22" s="291"/>
      <c r="Q22" s="165"/>
      <c r="R22" s="167"/>
      <c r="T22" s="18">
        <v>10</v>
      </c>
      <c r="U22" s="18"/>
      <c r="V22" s="18">
        <v>5</v>
      </c>
      <c r="W22" s="18"/>
      <c r="X22" s="18"/>
      <c r="Y22" s="18"/>
      <c r="Z22" s="19">
        <f>SUM(T22:Y22)</f>
        <v>15</v>
      </c>
    </row>
    <row r="23" spans="2:26" x14ac:dyDescent="0.2">
      <c r="B23" s="235"/>
      <c r="C23" s="139" t="s">
        <v>234</v>
      </c>
      <c r="D23" s="139" t="s">
        <v>81</v>
      </c>
      <c r="E23" s="35" t="s">
        <v>56</v>
      </c>
      <c r="F23" s="41" t="s">
        <v>17</v>
      </c>
      <c r="G23" s="32" t="s">
        <v>10</v>
      </c>
      <c r="H23" s="35" t="s">
        <v>58</v>
      </c>
      <c r="I23" s="35" t="s">
        <v>326</v>
      </c>
      <c r="J23" s="32"/>
      <c r="K23" s="32">
        <v>4</v>
      </c>
      <c r="L23" s="13">
        <f t="shared" si="13"/>
        <v>72</v>
      </c>
      <c r="M23" s="168">
        <f>L23+L24</f>
        <v>102</v>
      </c>
      <c r="N23" s="290"/>
      <c r="O23" s="291"/>
      <c r="Q23" s="164">
        <v>0</v>
      </c>
      <c r="R23" s="166">
        <f t="shared" ref="R23" si="15">Q23*M23</f>
        <v>0</v>
      </c>
      <c r="T23" s="18">
        <v>5</v>
      </c>
      <c r="U23" s="18"/>
      <c r="V23" s="18">
        <v>5</v>
      </c>
      <c r="W23" s="18">
        <v>5</v>
      </c>
      <c r="X23" s="18">
        <v>3</v>
      </c>
      <c r="Y23" s="18"/>
      <c r="Z23" s="19">
        <f>SUM(T23:Y23)</f>
        <v>18</v>
      </c>
    </row>
    <row r="24" spans="2:26" x14ac:dyDescent="0.2">
      <c r="B24" s="142"/>
      <c r="C24" s="140"/>
      <c r="D24" s="163"/>
      <c r="E24" s="33" t="s">
        <v>57</v>
      </c>
      <c r="F24" s="41" t="s">
        <v>17</v>
      </c>
      <c r="G24" s="32" t="s">
        <v>10</v>
      </c>
      <c r="H24" s="32"/>
      <c r="I24" s="32"/>
      <c r="J24" s="32"/>
      <c r="K24" s="32">
        <v>2</v>
      </c>
      <c r="L24" s="13">
        <f t="shared" si="13"/>
        <v>30</v>
      </c>
      <c r="M24" s="169"/>
      <c r="N24" s="284"/>
      <c r="O24" s="285"/>
      <c r="Q24" s="165"/>
      <c r="R24" s="167"/>
      <c r="T24" s="18">
        <v>10</v>
      </c>
      <c r="U24" s="18"/>
      <c r="V24" s="18">
        <v>5</v>
      </c>
      <c r="W24" s="18"/>
      <c r="X24" s="18"/>
      <c r="Y24" s="18"/>
      <c r="Z24" s="19">
        <f>SUM(T24:Y24)</f>
        <v>15</v>
      </c>
    </row>
    <row r="25" spans="2:26" ht="25.5" x14ac:dyDescent="0.2">
      <c r="B25" s="133" t="s">
        <v>54</v>
      </c>
      <c r="C25" s="134"/>
      <c r="D25" s="60" t="s">
        <v>80</v>
      </c>
      <c r="E25" s="32" t="s">
        <v>54</v>
      </c>
      <c r="F25" s="33" t="s">
        <v>17</v>
      </c>
      <c r="G25" s="33" t="s">
        <v>14</v>
      </c>
      <c r="H25" s="35" t="s">
        <v>58</v>
      </c>
      <c r="I25" s="32"/>
      <c r="J25" s="32"/>
      <c r="K25" s="32">
        <v>4</v>
      </c>
      <c r="L25" s="13">
        <f t="shared" si="13"/>
        <v>52</v>
      </c>
      <c r="M25" s="78">
        <f>L25</f>
        <v>52</v>
      </c>
      <c r="N25" s="135" t="s">
        <v>21</v>
      </c>
      <c r="O25" s="136"/>
      <c r="Q25" s="16">
        <v>0</v>
      </c>
      <c r="R25" s="17">
        <f>Q25*M25</f>
        <v>0</v>
      </c>
      <c r="T25" s="18">
        <v>8</v>
      </c>
      <c r="U25" s="18"/>
      <c r="V25" s="18"/>
      <c r="W25" s="18">
        <v>5</v>
      </c>
      <c r="X25" s="18"/>
      <c r="Y25" s="18"/>
      <c r="Z25" s="19">
        <f t="shared" ref="Z25" si="16">SUM(T25:Y25)</f>
        <v>13</v>
      </c>
    </row>
    <row r="26" spans="2:26" ht="15" customHeight="1" x14ac:dyDescent="0.2">
      <c r="B26" s="141" t="s">
        <v>236</v>
      </c>
      <c r="C26" s="139" t="s">
        <v>172</v>
      </c>
      <c r="D26" s="139" t="s">
        <v>81</v>
      </c>
      <c r="E26" s="32" t="s">
        <v>56</v>
      </c>
      <c r="F26" s="41" t="s">
        <v>17</v>
      </c>
      <c r="G26" s="32" t="s">
        <v>102</v>
      </c>
      <c r="H26" s="35" t="s">
        <v>58</v>
      </c>
      <c r="I26" s="35" t="s">
        <v>326</v>
      </c>
      <c r="J26" s="32"/>
      <c r="K26" s="32">
        <v>4</v>
      </c>
      <c r="L26" s="13">
        <f t="shared" si="13"/>
        <v>44</v>
      </c>
      <c r="M26" s="168">
        <f>L26+L27</f>
        <v>60</v>
      </c>
      <c r="N26" s="129" t="s">
        <v>43</v>
      </c>
      <c r="O26" s="130"/>
      <c r="Q26" s="164">
        <v>0</v>
      </c>
      <c r="R26" s="166">
        <f t="shared" ref="R26" si="17">Q26*M26</f>
        <v>0</v>
      </c>
      <c r="T26" s="18">
        <v>5</v>
      </c>
      <c r="U26" s="18"/>
      <c r="V26" s="18">
        <v>-2</v>
      </c>
      <c r="W26" s="18">
        <v>5</v>
      </c>
      <c r="X26" s="18">
        <v>3</v>
      </c>
      <c r="Y26" s="18"/>
      <c r="Z26" s="19">
        <f>SUM(T26:Y26)</f>
        <v>11</v>
      </c>
    </row>
    <row r="27" spans="2:26" x14ac:dyDescent="0.2">
      <c r="B27" s="142"/>
      <c r="C27" s="140"/>
      <c r="D27" s="163"/>
      <c r="E27" s="32" t="s">
        <v>57</v>
      </c>
      <c r="F27" s="41" t="s">
        <v>17</v>
      </c>
      <c r="G27" s="32" t="s">
        <v>102</v>
      </c>
      <c r="H27" s="35"/>
      <c r="I27" s="35"/>
      <c r="J27" s="32"/>
      <c r="K27" s="32">
        <v>2</v>
      </c>
      <c r="L27" s="13">
        <f t="shared" si="13"/>
        <v>16</v>
      </c>
      <c r="M27" s="169"/>
      <c r="N27" s="131"/>
      <c r="O27" s="132"/>
      <c r="Q27" s="165"/>
      <c r="R27" s="167"/>
      <c r="T27" s="18">
        <v>10</v>
      </c>
      <c r="U27" s="18"/>
      <c r="V27" s="18">
        <v>-2</v>
      </c>
      <c r="W27" s="18"/>
      <c r="X27" s="18"/>
      <c r="Y27" s="18"/>
      <c r="Z27" s="19">
        <f>SUM(T27:Y27)</f>
        <v>8</v>
      </c>
    </row>
    <row r="28" spans="2:26" ht="15" customHeight="1" x14ac:dyDescent="0.2">
      <c r="B28" s="141" t="s">
        <v>245</v>
      </c>
      <c r="C28" s="139" t="s">
        <v>177</v>
      </c>
      <c r="D28" s="139" t="s">
        <v>81</v>
      </c>
      <c r="E28" s="32" t="s">
        <v>56</v>
      </c>
      <c r="F28" s="41" t="s">
        <v>17</v>
      </c>
      <c r="G28" s="32" t="s">
        <v>102</v>
      </c>
      <c r="H28" s="35" t="s">
        <v>58</v>
      </c>
      <c r="I28" s="35" t="s">
        <v>326</v>
      </c>
      <c r="J28" s="32"/>
      <c r="K28" s="32">
        <v>4</v>
      </c>
      <c r="L28" s="13">
        <f t="shared" si="13"/>
        <v>44</v>
      </c>
      <c r="M28" s="168">
        <f>L28+L29</f>
        <v>60</v>
      </c>
      <c r="N28" s="129" t="s">
        <v>21</v>
      </c>
      <c r="O28" s="130"/>
      <c r="Q28" s="164">
        <v>0</v>
      </c>
      <c r="R28" s="166">
        <f t="shared" ref="R28" si="18">Q28*M28</f>
        <v>0</v>
      </c>
      <c r="T28" s="18">
        <v>5</v>
      </c>
      <c r="U28" s="18"/>
      <c r="V28" s="18">
        <v>-2</v>
      </c>
      <c r="W28" s="18">
        <v>5</v>
      </c>
      <c r="X28" s="18">
        <v>3</v>
      </c>
      <c r="Y28" s="18"/>
      <c r="Z28" s="19">
        <f>SUM(T28:Y28)</f>
        <v>11</v>
      </c>
    </row>
    <row r="29" spans="2:26" x14ac:dyDescent="0.2">
      <c r="B29" s="142"/>
      <c r="C29" s="140"/>
      <c r="D29" s="163"/>
      <c r="E29" s="32" t="s">
        <v>57</v>
      </c>
      <c r="F29" s="41" t="s">
        <v>17</v>
      </c>
      <c r="G29" s="32" t="s">
        <v>102</v>
      </c>
      <c r="H29" s="35"/>
      <c r="I29" s="35"/>
      <c r="J29" s="32"/>
      <c r="K29" s="32">
        <v>2</v>
      </c>
      <c r="L29" s="13">
        <f t="shared" si="13"/>
        <v>16</v>
      </c>
      <c r="M29" s="169"/>
      <c r="N29" s="131"/>
      <c r="O29" s="132"/>
      <c r="Q29" s="165"/>
      <c r="R29" s="167"/>
      <c r="T29" s="18">
        <v>10</v>
      </c>
      <c r="U29" s="18"/>
      <c r="V29" s="18">
        <v>-2</v>
      </c>
      <c r="W29" s="18"/>
      <c r="X29" s="18"/>
      <c r="Y29" s="18"/>
      <c r="Z29" s="19">
        <f>SUM(T29:Y29)</f>
        <v>8</v>
      </c>
    </row>
    <row r="30" spans="2:26" x14ac:dyDescent="0.2">
      <c r="B30" s="66" t="s">
        <v>238</v>
      </c>
      <c r="C30" s="41" t="s">
        <v>237</v>
      </c>
      <c r="D30" s="32" t="s">
        <v>81</v>
      </c>
      <c r="E30" s="35" t="s">
        <v>56</v>
      </c>
      <c r="F30" s="41" t="s">
        <v>17</v>
      </c>
      <c r="G30" s="32" t="s">
        <v>10</v>
      </c>
      <c r="H30" s="32" t="s">
        <v>58</v>
      </c>
      <c r="I30" s="32" t="s">
        <v>326</v>
      </c>
      <c r="J30" s="32"/>
      <c r="K30" s="32">
        <v>6</v>
      </c>
      <c r="L30" s="13">
        <f t="shared" si="13"/>
        <v>108</v>
      </c>
      <c r="M30" s="78">
        <f t="shared" ref="M30:M31" si="19">L30</f>
        <v>108</v>
      </c>
      <c r="N30" s="135" t="s">
        <v>38</v>
      </c>
      <c r="O30" s="136"/>
      <c r="Q30" s="16">
        <v>0</v>
      </c>
      <c r="R30" s="17">
        <f t="shared" ref="R30:R31" si="20">Q30*M30</f>
        <v>0</v>
      </c>
      <c r="T30" s="18">
        <v>5</v>
      </c>
      <c r="U30" s="18"/>
      <c r="V30" s="18">
        <v>5</v>
      </c>
      <c r="W30" s="18">
        <v>5</v>
      </c>
      <c r="X30" s="18">
        <v>3</v>
      </c>
      <c r="Y30" s="18"/>
      <c r="Z30" s="19">
        <f t="shared" ref="Z30:Z31" si="21">SUM(T30:Y30)</f>
        <v>18</v>
      </c>
    </row>
    <row r="31" spans="2:26" x14ac:dyDescent="0.2">
      <c r="B31" s="66" t="s">
        <v>239</v>
      </c>
      <c r="C31" s="41" t="s">
        <v>240</v>
      </c>
      <c r="D31" s="32" t="s">
        <v>81</v>
      </c>
      <c r="E31" s="35" t="s">
        <v>56</v>
      </c>
      <c r="F31" s="41" t="s">
        <v>17</v>
      </c>
      <c r="G31" s="32" t="s">
        <v>11</v>
      </c>
      <c r="H31" s="32" t="s">
        <v>58</v>
      </c>
      <c r="I31" s="32" t="s">
        <v>326</v>
      </c>
      <c r="J31" s="32"/>
      <c r="K31" s="32">
        <v>6</v>
      </c>
      <c r="L31" s="13">
        <f t="shared" si="13"/>
        <v>78</v>
      </c>
      <c r="M31" s="78">
        <f t="shared" si="19"/>
        <v>78</v>
      </c>
      <c r="N31" s="135" t="s">
        <v>21</v>
      </c>
      <c r="O31" s="136"/>
      <c r="Q31" s="16">
        <v>0</v>
      </c>
      <c r="R31" s="17">
        <f t="shared" si="20"/>
        <v>0</v>
      </c>
      <c r="T31" s="18">
        <v>5</v>
      </c>
      <c r="U31" s="18"/>
      <c r="V31" s="18"/>
      <c r="W31" s="18">
        <v>5</v>
      </c>
      <c r="X31" s="18">
        <v>3</v>
      </c>
      <c r="Y31" s="18"/>
      <c r="Z31" s="19">
        <f t="shared" si="21"/>
        <v>13</v>
      </c>
    </row>
    <row r="32" spans="2:26" x14ac:dyDescent="0.2">
      <c r="B32" s="249" t="s">
        <v>74</v>
      </c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1"/>
    </row>
    <row r="33" spans="2:18" x14ac:dyDescent="0.2">
      <c r="B33" s="252" t="s">
        <v>241</v>
      </c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4"/>
      <c r="Q33" s="12">
        <f>SUM(Q5:Q32)</f>
        <v>1</v>
      </c>
      <c r="R33" s="12">
        <f>SUM(R5:R32)</f>
        <v>0</v>
      </c>
    </row>
    <row r="34" spans="2:18" x14ac:dyDescent="0.2">
      <c r="B34" s="252" t="s">
        <v>242</v>
      </c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4"/>
    </row>
    <row r="35" spans="2:18" x14ac:dyDescent="0.2">
      <c r="B35" s="252" t="s">
        <v>243</v>
      </c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4"/>
    </row>
    <row r="37" spans="2:18" x14ac:dyDescent="0.2">
      <c r="B37" s="152" t="s">
        <v>244</v>
      </c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4"/>
    </row>
    <row r="38" spans="2:18" x14ac:dyDescent="0.2">
      <c r="B38" s="156" t="s">
        <v>326</v>
      </c>
      <c r="C38" s="158"/>
      <c r="D38" s="260" t="s">
        <v>327</v>
      </c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2"/>
    </row>
    <row r="39" spans="2:18" x14ac:dyDescent="0.2">
      <c r="B39" s="155" t="s">
        <v>245</v>
      </c>
      <c r="C39" s="155"/>
      <c r="D39" s="156" t="s">
        <v>246</v>
      </c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8"/>
    </row>
  </sheetData>
  <mergeCells count="96">
    <mergeCell ref="B38:C38"/>
    <mergeCell ref="D38:O38"/>
    <mergeCell ref="M28:M29"/>
    <mergeCell ref="N28:O29"/>
    <mergeCell ref="Q28:Q29"/>
    <mergeCell ref="R28:R29"/>
    <mergeCell ref="R26:R27"/>
    <mergeCell ref="R16:R17"/>
    <mergeCell ref="B10:B17"/>
    <mergeCell ref="C10:C13"/>
    <mergeCell ref="C14:C17"/>
    <mergeCell ref="N10:O17"/>
    <mergeCell ref="B25:C25"/>
    <mergeCell ref="N25:O25"/>
    <mergeCell ref="D26:D27"/>
    <mergeCell ref="M26:M27"/>
    <mergeCell ref="Q21:Q22"/>
    <mergeCell ref="B21:B24"/>
    <mergeCell ref="R21:R22"/>
    <mergeCell ref="C23:C24"/>
    <mergeCell ref="D23:D24"/>
    <mergeCell ref="B39:C39"/>
    <mergeCell ref="D39:O39"/>
    <mergeCell ref="B37:O37"/>
    <mergeCell ref="N30:O30"/>
    <mergeCell ref="Q26:Q27"/>
    <mergeCell ref="N26:O27"/>
    <mergeCell ref="B32:O32"/>
    <mergeCell ref="B33:O33"/>
    <mergeCell ref="B34:O34"/>
    <mergeCell ref="B35:O35"/>
    <mergeCell ref="N31:O31"/>
    <mergeCell ref="B26:B27"/>
    <mergeCell ref="C26:C27"/>
    <mergeCell ref="B28:B29"/>
    <mergeCell ref="C28:C29"/>
    <mergeCell ref="D28:D29"/>
    <mergeCell ref="M23:M24"/>
    <mergeCell ref="Q23:Q24"/>
    <mergeCell ref="R23:R24"/>
    <mergeCell ref="C21:C22"/>
    <mergeCell ref="D21:D22"/>
    <mergeCell ref="M21:M22"/>
    <mergeCell ref="N21:O24"/>
    <mergeCell ref="B18:C18"/>
    <mergeCell ref="N18:O19"/>
    <mergeCell ref="B19:C19"/>
    <mergeCell ref="B20:O20"/>
    <mergeCell ref="Q10:Q11"/>
    <mergeCell ref="D16:D17"/>
    <mergeCell ref="M16:M17"/>
    <mergeCell ref="Q16:Q17"/>
    <mergeCell ref="R10:R11"/>
    <mergeCell ref="Q12:Q13"/>
    <mergeCell ref="R12:R13"/>
    <mergeCell ref="D14:D15"/>
    <mergeCell ref="M14:M15"/>
    <mergeCell ref="Q14:Q15"/>
    <mergeCell ref="R14:R15"/>
    <mergeCell ref="D10:D11"/>
    <mergeCell ref="D12:D13"/>
    <mergeCell ref="M10:M11"/>
    <mergeCell ref="M12:M13"/>
    <mergeCell ref="B8:C9"/>
    <mergeCell ref="D8:D9"/>
    <mergeCell ref="E8:E9"/>
    <mergeCell ref="F8:F9"/>
    <mergeCell ref="N8:O9"/>
    <mergeCell ref="Q2:R2"/>
    <mergeCell ref="T2:Z2"/>
    <mergeCell ref="B6:C6"/>
    <mergeCell ref="N6:O6"/>
    <mergeCell ref="V3:V4"/>
    <mergeCell ref="W3:W4"/>
    <mergeCell ref="X3:X4"/>
    <mergeCell ref="Y3:Y4"/>
    <mergeCell ref="Z3:Z4"/>
    <mergeCell ref="I3:J3"/>
    <mergeCell ref="Q3:Q4"/>
    <mergeCell ref="R3:R4"/>
    <mergeCell ref="T3:T4"/>
    <mergeCell ref="U3:U4"/>
    <mergeCell ref="B5:C5"/>
    <mergeCell ref="N5:O5"/>
    <mergeCell ref="B7:O7"/>
    <mergeCell ref="D3:D4"/>
    <mergeCell ref="M3:M4"/>
    <mergeCell ref="B2:O2"/>
    <mergeCell ref="B3:C4"/>
    <mergeCell ref="K3:K4"/>
    <mergeCell ref="L3:L4"/>
    <mergeCell ref="N3:O4"/>
    <mergeCell ref="E3:E4"/>
    <mergeCell ref="F3:F4"/>
    <mergeCell ref="G3:G4"/>
    <mergeCell ref="H3:H4"/>
  </mergeCells>
  <phoneticPr fontId="1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AB36"/>
  <sheetViews>
    <sheetView workbookViewId="0"/>
  </sheetViews>
  <sheetFormatPr defaultRowHeight="15" x14ac:dyDescent="0.25"/>
  <cols>
    <col min="1" max="1" width="2.7109375" customWidth="1"/>
    <col min="2" max="2" width="15" customWidth="1"/>
    <col min="3" max="3" width="15.28515625" customWidth="1"/>
    <col min="4" max="4" width="15.140625" customWidth="1"/>
    <col min="5" max="5" width="16.140625" customWidth="1"/>
    <col min="6" max="6" width="14.28515625" customWidth="1"/>
    <col min="8" max="8" width="11.85546875" customWidth="1"/>
    <col min="9" max="10" width="10.5703125" customWidth="1"/>
    <col min="12" max="12" width="11.28515625" customWidth="1"/>
    <col min="16" max="16" width="3.7109375" customWidth="1"/>
    <col min="19" max="19" width="3.140625" customWidth="1"/>
  </cols>
  <sheetData>
    <row r="2" spans="2:28" ht="15.75" x14ac:dyDescent="0.25">
      <c r="B2" s="193" t="s">
        <v>247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5"/>
      <c r="Q2" s="127" t="s">
        <v>33</v>
      </c>
      <c r="R2" s="128"/>
      <c r="S2" s="5"/>
      <c r="T2" s="196" t="s">
        <v>34</v>
      </c>
      <c r="U2" s="197"/>
      <c r="V2" s="197"/>
      <c r="W2" s="197"/>
      <c r="X2" s="197"/>
      <c r="Y2" s="197"/>
      <c r="Z2" s="198"/>
    </row>
    <row r="3" spans="2:28" ht="15" customHeight="1" x14ac:dyDescent="0.25">
      <c r="B3" s="199" t="s">
        <v>3</v>
      </c>
      <c r="C3" s="200"/>
      <c r="D3" s="182" t="s">
        <v>78</v>
      </c>
      <c r="E3" s="203" t="s">
        <v>4</v>
      </c>
      <c r="F3" s="203" t="s">
        <v>0</v>
      </c>
      <c r="G3" s="203" t="s">
        <v>1</v>
      </c>
      <c r="H3" s="203" t="s">
        <v>7</v>
      </c>
      <c r="I3" s="205" t="s">
        <v>24</v>
      </c>
      <c r="J3" s="205"/>
      <c r="K3" s="182" t="s">
        <v>5</v>
      </c>
      <c r="L3" s="182" t="s">
        <v>59</v>
      </c>
      <c r="M3" s="182" t="s">
        <v>60</v>
      </c>
      <c r="N3" s="184" t="s">
        <v>6</v>
      </c>
      <c r="O3" s="185"/>
      <c r="P3" s="5"/>
      <c r="Q3" s="182" t="s">
        <v>25</v>
      </c>
      <c r="R3" s="182" t="s">
        <v>26</v>
      </c>
      <c r="S3" s="5"/>
      <c r="T3" s="180" t="s">
        <v>27</v>
      </c>
      <c r="U3" s="180" t="s">
        <v>0</v>
      </c>
      <c r="V3" s="180" t="s">
        <v>1</v>
      </c>
      <c r="W3" s="180" t="s">
        <v>7</v>
      </c>
      <c r="X3" s="180" t="s">
        <v>28</v>
      </c>
      <c r="Y3" s="180" t="s">
        <v>29</v>
      </c>
      <c r="Z3" s="180" t="s">
        <v>30</v>
      </c>
    </row>
    <row r="4" spans="2:28" x14ac:dyDescent="0.25">
      <c r="B4" s="201"/>
      <c r="C4" s="202"/>
      <c r="D4" s="183"/>
      <c r="E4" s="204"/>
      <c r="F4" s="204"/>
      <c r="G4" s="204"/>
      <c r="H4" s="204"/>
      <c r="I4" s="2" t="s">
        <v>28</v>
      </c>
      <c r="J4" s="2" t="s">
        <v>29</v>
      </c>
      <c r="K4" s="183"/>
      <c r="L4" s="183"/>
      <c r="M4" s="183"/>
      <c r="N4" s="186"/>
      <c r="O4" s="187"/>
      <c r="P4" s="5"/>
      <c r="Q4" s="183"/>
      <c r="R4" s="183"/>
      <c r="S4" s="5"/>
      <c r="T4" s="181"/>
      <c r="U4" s="181"/>
      <c r="V4" s="181"/>
      <c r="W4" s="181"/>
      <c r="X4" s="181"/>
      <c r="Y4" s="181"/>
      <c r="Z4" s="181"/>
    </row>
    <row r="5" spans="2:28" x14ac:dyDescent="0.25">
      <c r="B5" s="188" t="s">
        <v>31</v>
      </c>
      <c r="C5" s="189"/>
      <c r="D5" s="62"/>
      <c r="E5" s="14" t="s">
        <v>2</v>
      </c>
      <c r="F5" s="14"/>
      <c r="G5" s="14"/>
      <c r="H5" s="14"/>
      <c r="I5" s="14"/>
      <c r="J5" s="14"/>
      <c r="K5" s="3">
        <v>1</v>
      </c>
      <c r="L5" s="13">
        <f>Z5*K5</f>
        <v>0</v>
      </c>
      <c r="M5" s="78">
        <f>L5</f>
        <v>0</v>
      </c>
      <c r="N5" s="190">
        <v>1</v>
      </c>
      <c r="O5" s="191"/>
      <c r="P5" s="15"/>
      <c r="Q5" s="16">
        <v>1</v>
      </c>
      <c r="R5" s="17">
        <f>Q5*M5</f>
        <v>0</v>
      </c>
      <c r="S5" s="15"/>
      <c r="T5" s="18">
        <v>0</v>
      </c>
      <c r="U5" s="18"/>
      <c r="V5" s="18"/>
      <c r="W5" s="18"/>
      <c r="X5" s="18"/>
      <c r="Y5" s="18"/>
      <c r="Z5" s="19">
        <f>SUM(T5:Y5)</f>
        <v>0</v>
      </c>
      <c r="AA5" s="11"/>
      <c r="AB5" s="11"/>
    </row>
    <row r="6" spans="2:28" x14ac:dyDescent="0.25">
      <c r="B6" s="188" t="s">
        <v>32</v>
      </c>
      <c r="C6" s="189"/>
      <c r="D6" s="62"/>
      <c r="E6" s="14" t="s">
        <v>2</v>
      </c>
      <c r="F6" s="14"/>
      <c r="G6" s="14"/>
      <c r="H6" s="14"/>
      <c r="I6" s="14"/>
      <c r="J6" s="14"/>
      <c r="K6" s="3">
        <v>1</v>
      </c>
      <c r="L6" s="13">
        <f>Z6*K6</f>
        <v>20</v>
      </c>
      <c r="M6" s="78">
        <f>L6</f>
        <v>20</v>
      </c>
      <c r="N6" s="192" t="s">
        <v>43</v>
      </c>
      <c r="O6" s="191"/>
      <c r="P6" s="15"/>
      <c r="Q6" s="16">
        <v>0</v>
      </c>
      <c r="R6" s="17">
        <f>Q6*M6</f>
        <v>0</v>
      </c>
      <c r="S6" s="15"/>
      <c r="T6" s="18">
        <v>20</v>
      </c>
      <c r="U6" s="18"/>
      <c r="V6" s="18"/>
      <c r="W6" s="18"/>
      <c r="X6" s="18"/>
      <c r="Y6" s="18"/>
      <c r="Z6" s="19">
        <f>SUM(T6:Y6)</f>
        <v>20</v>
      </c>
      <c r="AA6" s="11"/>
      <c r="AB6" s="11"/>
    </row>
    <row r="7" spans="2:28" ht="14.25" customHeight="1" x14ac:dyDescent="0.25">
      <c r="B7" s="177" t="s">
        <v>9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9"/>
      <c r="P7" s="39"/>
      <c r="Q7" s="11"/>
      <c r="R7" s="11"/>
      <c r="S7" s="11"/>
      <c r="T7" s="27"/>
      <c r="U7" s="28"/>
      <c r="V7" s="28"/>
      <c r="W7" s="28"/>
      <c r="X7" s="28"/>
      <c r="Y7" s="28"/>
      <c r="Z7" s="29"/>
      <c r="AA7" s="11"/>
      <c r="AB7" s="11"/>
    </row>
    <row r="8" spans="2:28" ht="15" customHeight="1" x14ac:dyDescent="0.25">
      <c r="B8" s="133" t="s">
        <v>248</v>
      </c>
      <c r="C8" s="134"/>
      <c r="D8" s="32" t="s">
        <v>79</v>
      </c>
      <c r="E8" s="32" t="s">
        <v>52</v>
      </c>
      <c r="F8" s="32" t="s">
        <v>13</v>
      </c>
      <c r="G8" s="32" t="s">
        <v>14</v>
      </c>
      <c r="H8" s="32"/>
      <c r="I8" s="32" t="s">
        <v>53</v>
      </c>
      <c r="J8" s="32"/>
      <c r="K8" s="32">
        <v>4</v>
      </c>
      <c r="L8" s="13">
        <f t="shared" ref="L8:L20" si="0">Z8*K8</f>
        <v>60</v>
      </c>
      <c r="M8" s="78">
        <f t="shared" ref="M8:M20" si="1">L8</f>
        <v>60</v>
      </c>
      <c r="N8" s="135" t="s">
        <v>49</v>
      </c>
      <c r="O8" s="136"/>
      <c r="P8" s="11"/>
      <c r="Q8" s="16">
        <v>0</v>
      </c>
      <c r="R8" s="17">
        <f t="shared" ref="R8" si="2">Q8*M8</f>
        <v>0</v>
      </c>
      <c r="S8" s="11"/>
      <c r="T8" s="18">
        <v>10</v>
      </c>
      <c r="U8" s="18">
        <v>2</v>
      </c>
      <c r="V8" s="18"/>
      <c r="W8" s="18"/>
      <c r="X8" s="18">
        <v>3</v>
      </c>
      <c r="Y8" s="18"/>
      <c r="Z8" s="19">
        <f t="shared" ref="Z8" si="3">SUM(T8:Y8)</f>
        <v>15</v>
      </c>
      <c r="AA8" s="11"/>
      <c r="AB8" s="11"/>
    </row>
    <row r="9" spans="2:28" ht="15" customHeight="1" x14ac:dyDescent="0.25">
      <c r="B9" s="292" t="s">
        <v>154</v>
      </c>
      <c r="C9" s="149" t="s">
        <v>249</v>
      </c>
      <c r="D9" s="149" t="s">
        <v>81</v>
      </c>
      <c r="E9" s="32" t="s">
        <v>56</v>
      </c>
      <c r="F9" s="32" t="s">
        <v>17</v>
      </c>
      <c r="G9" s="32" t="s">
        <v>14</v>
      </c>
      <c r="H9" s="32" t="s">
        <v>58</v>
      </c>
      <c r="I9" s="41"/>
      <c r="J9" s="41"/>
      <c r="K9" s="32">
        <v>4</v>
      </c>
      <c r="L9" s="13">
        <f t="shared" si="0"/>
        <v>40</v>
      </c>
      <c r="M9" s="168">
        <f>L9+L10</f>
        <v>64</v>
      </c>
      <c r="N9" s="129" t="s">
        <v>43</v>
      </c>
      <c r="O9" s="130"/>
      <c r="P9" s="11"/>
      <c r="Q9" s="164">
        <v>0</v>
      </c>
      <c r="R9" s="166">
        <f t="shared" ref="R9" si="4">Q9*M9</f>
        <v>0</v>
      </c>
      <c r="S9" s="11"/>
      <c r="T9" s="18">
        <v>5</v>
      </c>
      <c r="U9" s="18"/>
      <c r="V9" s="18"/>
      <c r="W9" s="18">
        <v>5</v>
      </c>
      <c r="X9" s="18"/>
      <c r="Y9" s="18"/>
      <c r="Z9" s="19">
        <f t="shared" ref="Z9:Z20" si="5">SUM(T9:Y9)</f>
        <v>10</v>
      </c>
      <c r="AA9" s="11"/>
      <c r="AB9" s="11"/>
    </row>
    <row r="10" spans="2:28" x14ac:dyDescent="0.25">
      <c r="B10" s="293"/>
      <c r="C10" s="151"/>
      <c r="D10" s="151"/>
      <c r="E10" s="32" t="s">
        <v>57</v>
      </c>
      <c r="F10" s="32" t="s">
        <v>13</v>
      </c>
      <c r="G10" s="32" t="s">
        <v>14</v>
      </c>
      <c r="H10" s="32"/>
      <c r="I10" s="41"/>
      <c r="J10" s="41"/>
      <c r="K10" s="32">
        <v>2</v>
      </c>
      <c r="L10" s="13">
        <f t="shared" si="0"/>
        <v>24</v>
      </c>
      <c r="M10" s="169"/>
      <c r="N10" s="137"/>
      <c r="O10" s="138"/>
      <c r="P10" s="11"/>
      <c r="Q10" s="165"/>
      <c r="R10" s="167"/>
      <c r="S10" s="11"/>
      <c r="T10" s="18">
        <v>10</v>
      </c>
      <c r="U10" s="18">
        <v>2</v>
      </c>
      <c r="V10" s="18"/>
      <c r="W10" s="18"/>
      <c r="X10" s="18"/>
      <c r="Y10" s="18"/>
      <c r="Z10" s="19">
        <f t="shared" si="5"/>
        <v>12</v>
      </c>
      <c r="AA10" s="11"/>
      <c r="AB10" s="11"/>
    </row>
    <row r="11" spans="2:28" x14ac:dyDescent="0.25">
      <c r="B11" s="293"/>
      <c r="C11" s="149" t="s">
        <v>250</v>
      </c>
      <c r="D11" s="149" t="s">
        <v>81</v>
      </c>
      <c r="E11" s="32" t="s">
        <v>56</v>
      </c>
      <c r="F11" s="35" t="s">
        <v>17</v>
      </c>
      <c r="G11" s="32" t="s">
        <v>14</v>
      </c>
      <c r="H11" s="32" t="s">
        <v>58</v>
      </c>
      <c r="I11" s="41" t="s">
        <v>326</v>
      </c>
      <c r="J11" s="41"/>
      <c r="K11" s="32">
        <v>4</v>
      </c>
      <c r="L11" s="13">
        <f t="shared" si="0"/>
        <v>52</v>
      </c>
      <c r="M11" s="168">
        <f>L11+L12</f>
        <v>76</v>
      </c>
      <c r="N11" s="137"/>
      <c r="O11" s="138"/>
      <c r="P11" s="11"/>
      <c r="Q11" s="164">
        <v>0</v>
      </c>
      <c r="R11" s="166">
        <f t="shared" ref="R11" si="6">Q11*M11</f>
        <v>0</v>
      </c>
      <c r="S11" s="11"/>
      <c r="T11" s="18">
        <v>5</v>
      </c>
      <c r="U11" s="18"/>
      <c r="V11" s="18"/>
      <c r="W11" s="18">
        <v>5</v>
      </c>
      <c r="X11" s="18">
        <v>3</v>
      </c>
      <c r="Y11" s="18"/>
      <c r="Z11" s="19">
        <f t="shared" si="5"/>
        <v>13</v>
      </c>
      <c r="AA11" s="11"/>
      <c r="AB11" s="11"/>
    </row>
    <row r="12" spans="2:28" x14ac:dyDescent="0.25">
      <c r="B12" s="294"/>
      <c r="C12" s="151"/>
      <c r="D12" s="151"/>
      <c r="E12" s="32" t="s">
        <v>57</v>
      </c>
      <c r="F12" s="35" t="s">
        <v>13</v>
      </c>
      <c r="G12" s="32" t="s">
        <v>14</v>
      </c>
      <c r="H12" s="32"/>
      <c r="I12" s="41"/>
      <c r="J12" s="41"/>
      <c r="K12" s="32">
        <v>2</v>
      </c>
      <c r="L12" s="13">
        <f t="shared" si="0"/>
        <v>24</v>
      </c>
      <c r="M12" s="169"/>
      <c r="N12" s="131"/>
      <c r="O12" s="132"/>
      <c r="P12" s="11"/>
      <c r="Q12" s="165"/>
      <c r="R12" s="167"/>
      <c r="S12" s="11"/>
      <c r="T12" s="18">
        <v>10</v>
      </c>
      <c r="U12" s="18">
        <v>2</v>
      </c>
      <c r="V12" s="18"/>
      <c r="W12" s="18"/>
      <c r="X12" s="18"/>
      <c r="Y12" s="18"/>
      <c r="Z12" s="19">
        <f t="shared" si="5"/>
        <v>12</v>
      </c>
      <c r="AA12" s="11"/>
      <c r="AB12" s="11"/>
    </row>
    <row r="13" spans="2:28" ht="15" customHeight="1" x14ac:dyDescent="0.25">
      <c r="B13" s="141" t="s">
        <v>251</v>
      </c>
      <c r="C13" s="149" t="s">
        <v>167</v>
      </c>
      <c r="D13" s="149" t="s">
        <v>81</v>
      </c>
      <c r="E13" s="32" t="s">
        <v>56</v>
      </c>
      <c r="F13" s="32" t="s">
        <v>17</v>
      </c>
      <c r="G13" s="32" t="s">
        <v>14</v>
      </c>
      <c r="H13" s="32" t="s">
        <v>58</v>
      </c>
      <c r="I13" s="41"/>
      <c r="J13" s="41"/>
      <c r="K13" s="32">
        <v>4</v>
      </c>
      <c r="L13" s="13">
        <f t="shared" si="0"/>
        <v>40</v>
      </c>
      <c r="M13" s="168">
        <f>L13+L14</f>
        <v>64</v>
      </c>
      <c r="N13" s="162" t="s">
        <v>96</v>
      </c>
      <c r="O13" s="162" t="s">
        <v>96</v>
      </c>
      <c r="P13" s="11"/>
      <c r="Q13" s="164">
        <v>0</v>
      </c>
      <c r="R13" s="166">
        <f t="shared" ref="R13" si="7">Q13*M13</f>
        <v>0</v>
      </c>
      <c r="S13" s="11"/>
      <c r="T13" s="18">
        <v>5</v>
      </c>
      <c r="U13" s="18"/>
      <c r="V13" s="18"/>
      <c r="W13" s="18">
        <v>5</v>
      </c>
      <c r="X13" s="18"/>
      <c r="Y13" s="18"/>
      <c r="Z13" s="19">
        <f t="shared" si="5"/>
        <v>10</v>
      </c>
      <c r="AA13" s="11"/>
      <c r="AB13" s="11"/>
    </row>
    <row r="14" spans="2:28" x14ac:dyDescent="0.25">
      <c r="B14" s="235"/>
      <c r="C14" s="150"/>
      <c r="D14" s="151"/>
      <c r="E14" s="32" t="s">
        <v>57</v>
      </c>
      <c r="F14" s="32" t="s">
        <v>13</v>
      </c>
      <c r="G14" s="32" t="s">
        <v>14</v>
      </c>
      <c r="H14" s="32"/>
      <c r="I14" s="41"/>
      <c r="J14" s="41"/>
      <c r="K14" s="32">
        <v>2</v>
      </c>
      <c r="L14" s="13">
        <f t="shared" si="0"/>
        <v>24</v>
      </c>
      <c r="M14" s="169"/>
      <c r="N14" s="170"/>
      <c r="O14" s="244"/>
      <c r="P14" s="11"/>
      <c r="Q14" s="165"/>
      <c r="R14" s="167"/>
      <c r="S14" s="11"/>
      <c r="T14" s="18">
        <v>10</v>
      </c>
      <c r="U14" s="18">
        <v>2</v>
      </c>
      <c r="V14" s="18"/>
      <c r="W14" s="18"/>
      <c r="X14" s="18"/>
      <c r="Y14" s="18"/>
      <c r="Z14" s="19">
        <f t="shared" ref="Z14:Z15" si="8">SUM(T14:Y14)</f>
        <v>12</v>
      </c>
      <c r="AA14" s="11"/>
      <c r="AB14" s="11"/>
    </row>
    <row r="15" spans="2:28" ht="15" customHeight="1" x14ac:dyDescent="0.25">
      <c r="B15" s="235"/>
      <c r="C15" s="150"/>
      <c r="D15" s="149" t="s">
        <v>81</v>
      </c>
      <c r="E15" s="32" t="s">
        <v>56</v>
      </c>
      <c r="F15" s="32" t="s">
        <v>17</v>
      </c>
      <c r="G15" s="32" t="s">
        <v>14</v>
      </c>
      <c r="H15" s="32" t="s">
        <v>58</v>
      </c>
      <c r="I15" s="41"/>
      <c r="J15" s="41"/>
      <c r="K15" s="32">
        <v>4</v>
      </c>
      <c r="L15" s="13">
        <f t="shared" si="0"/>
        <v>40</v>
      </c>
      <c r="M15" s="168">
        <f>L15+L16</f>
        <v>60</v>
      </c>
      <c r="N15" s="162" t="s">
        <v>46</v>
      </c>
      <c r="O15" s="244"/>
      <c r="P15" s="11"/>
      <c r="Q15" s="164">
        <v>0</v>
      </c>
      <c r="R15" s="166">
        <f t="shared" ref="R15" si="9">Q15*M15</f>
        <v>0</v>
      </c>
      <c r="S15" s="11"/>
      <c r="T15" s="18">
        <v>5</v>
      </c>
      <c r="U15" s="18"/>
      <c r="V15" s="18"/>
      <c r="W15" s="18">
        <v>5</v>
      </c>
      <c r="X15" s="18"/>
      <c r="Y15" s="18"/>
      <c r="Z15" s="19">
        <f t="shared" si="8"/>
        <v>10</v>
      </c>
      <c r="AA15" s="11"/>
      <c r="AB15" s="11"/>
    </row>
    <row r="16" spans="2:28" x14ac:dyDescent="0.25">
      <c r="B16" s="235"/>
      <c r="C16" s="151"/>
      <c r="D16" s="151"/>
      <c r="E16" s="32" t="s">
        <v>57</v>
      </c>
      <c r="F16" s="32" t="s">
        <v>17</v>
      </c>
      <c r="G16" s="32" t="s">
        <v>14</v>
      </c>
      <c r="H16" s="32"/>
      <c r="I16" s="41"/>
      <c r="J16" s="41"/>
      <c r="K16" s="32">
        <v>2</v>
      </c>
      <c r="L16" s="13">
        <f t="shared" si="0"/>
        <v>20</v>
      </c>
      <c r="M16" s="169"/>
      <c r="N16" s="170"/>
      <c r="O16" s="244"/>
      <c r="P16" s="11"/>
      <c r="Q16" s="165"/>
      <c r="R16" s="167"/>
      <c r="S16" s="11"/>
      <c r="T16" s="18">
        <v>10</v>
      </c>
      <c r="U16" s="18"/>
      <c r="V16" s="18"/>
      <c r="W16" s="18"/>
      <c r="X16" s="18"/>
      <c r="Y16" s="18"/>
      <c r="Z16" s="19">
        <f t="shared" ref="Z16:Z17" si="10">SUM(T16:Y16)</f>
        <v>10</v>
      </c>
      <c r="AA16" s="11"/>
      <c r="AB16" s="11"/>
    </row>
    <row r="17" spans="2:28" ht="15" customHeight="1" x14ac:dyDescent="0.25">
      <c r="B17" s="235"/>
      <c r="C17" s="149" t="s">
        <v>157</v>
      </c>
      <c r="D17" s="149" t="s">
        <v>81</v>
      </c>
      <c r="E17" s="32" t="s">
        <v>56</v>
      </c>
      <c r="F17" s="32" t="s">
        <v>17</v>
      </c>
      <c r="G17" s="32" t="s">
        <v>14</v>
      </c>
      <c r="H17" s="32" t="s">
        <v>58</v>
      </c>
      <c r="I17" s="41"/>
      <c r="J17" s="41"/>
      <c r="K17" s="32">
        <v>4</v>
      </c>
      <c r="L17" s="13">
        <f t="shared" si="0"/>
        <v>40</v>
      </c>
      <c r="M17" s="168">
        <f>L17+L18</f>
        <v>60</v>
      </c>
      <c r="N17" s="162" t="s">
        <v>96</v>
      </c>
      <c r="O17" s="244"/>
      <c r="P17" s="11"/>
      <c r="Q17" s="164">
        <v>0</v>
      </c>
      <c r="R17" s="166">
        <f t="shared" ref="R17" si="11">Q17*M17</f>
        <v>0</v>
      </c>
      <c r="S17" s="11"/>
      <c r="T17" s="18">
        <v>5</v>
      </c>
      <c r="U17" s="18"/>
      <c r="V17" s="18"/>
      <c r="W17" s="18">
        <v>5</v>
      </c>
      <c r="X17" s="18"/>
      <c r="Y17" s="18"/>
      <c r="Z17" s="19">
        <f t="shared" si="10"/>
        <v>10</v>
      </c>
      <c r="AA17" s="11"/>
      <c r="AB17" s="11"/>
    </row>
    <row r="18" spans="2:28" x14ac:dyDescent="0.25">
      <c r="B18" s="142"/>
      <c r="C18" s="151"/>
      <c r="D18" s="151"/>
      <c r="E18" s="32" t="s">
        <v>57</v>
      </c>
      <c r="F18" s="32" t="s">
        <v>17</v>
      </c>
      <c r="G18" s="32" t="s">
        <v>14</v>
      </c>
      <c r="H18" s="32"/>
      <c r="I18" s="41"/>
      <c r="J18" s="41"/>
      <c r="K18" s="32">
        <v>2</v>
      </c>
      <c r="L18" s="13">
        <f t="shared" si="0"/>
        <v>20</v>
      </c>
      <c r="M18" s="169"/>
      <c r="N18" s="170"/>
      <c r="O18" s="170"/>
      <c r="P18" s="11"/>
      <c r="Q18" s="165"/>
      <c r="R18" s="167"/>
      <c r="S18" s="11"/>
      <c r="T18" s="18">
        <v>10</v>
      </c>
      <c r="U18" s="18"/>
      <c r="V18" s="18"/>
      <c r="W18" s="18"/>
      <c r="X18" s="18"/>
      <c r="Y18" s="18"/>
      <c r="Z18" s="19">
        <f t="shared" ref="Z18" si="12">SUM(T18:Y18)</f>
        <v>10</v>
      </c>
      <c r="AA18" s="11"/>
      <c r="AB18" s="11"/>
    </row>
    <row r="19" spans="2:28" s="11" customFormat="1" ht="12.75" x14ac:dyDescent="0.2">
      <c r="B19" s="143" t="s">
        <v>88</v>
      </c>
      <c r="C19" s="144"/>
      <c r="D19" s="139"/>
      <c r="E19" s="33" t="s">
        <v>15</v>
      </c>
      <c r="F19" s="33"/>
      <c r="G19" s="32"/>
      <c r="H19" s="32"/>
      <c r="I19" s="32"/>
      <c r="J19" s="32"/>
      <c r="K19" s="32">
        <v>1</v>
      </c>
      <c r="L19" s="13">
        <f t="shared" si="0"/>
        <v>50</v>
      </c>
      <c r="M19" s="78">
        <f t="shared" si="1"/>
        <v>50</v>
      </c>
      <c r="N19" s="64" t="s">
        <v>21</v>
      </c>
      <c r="O19" s="162" t="s">
        <v>45</v>
      </c>
      <c r="Q19" s="16">
        <v>0</v>
      </c>
      <c r="R19" s="17">
        <f t="shared" ref="R19:R20" si="13">Q19*M19</f>
        <v>0</v>
      </c>
      <c r="T19" s="18">
        <v>50</v>
      </c>
      <c r="U19" s="18"/>
      <c r="V19" s="18"/>
      <c r="W19" s="18"/>
      <c r="X19" s="18"/>
      <c r="Y19" s="18"/>
      <c r="Z19" s="19">
        <f t="shared" si="5"/>
        <v>50</v>
      </c>
    </row>
    <row r="20" spans="2:28" s="11" customFormat="1" ht="12.75" x14ac:dyDescent="0.2">
      <c r="B20" s="147"/>
      <c r="C20" s="148"/>
      <c r="D20" s="140"/>
      <c r="E20" s="33" t="s">
        <v>62</v>
      </c>
      <c r="F20" s="33"/>
      <c r="G20" s="32"/>
      <c r="H20" s="32"/>
      <c r="I20" s="32"/>
      <c r="J20" s="32"/>
      <c r="K20" s="32">
        <v>1</v>
      </c>
      <c r="L20" s="13">
        <f t="shared" si="0"/>
        <v>50</v>
      </c>
      <c r="M20" s="78">
        <f t="shared" si="1"/>
        <v>50</v>
      </c>
      <c r="N20" s="64" t="s">
        <v>252</v>
      </c>
      <c r="O20" s="150"/>
      <c r="Q20" s="16">
        <v>0</v>
      </c>
      <c r="R20" s="17">
        <f t="shared" si="13"/>
        <v>0</v>
      </c>
      <c r="T20" s="18">
        <v>50</v>
      </c>
      <c r="U20" s="18"/>
      <c r="V20" s="18"/>
      <c r="W20" s="18"/>
      <c r="X20" s="18"/>
      <c r="Y20" s="18"/>
      <c r="Z20" s="19">
        <f t="shared" si="5"/>
        <v>50</v>
      </c>
    </row>
    <row r="21" spans="2:28" ht="14.25" customHeight="1" x14ac:dyDescent="0.25">
      <c r="B21" s="159" t="s">
        <v>63</v>
      </c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1"/>
      <c r="T21" s="47"/>
      <c r="U21" s="48"/>
      <c r="V21" s="48"/>
      <c r="W21" s="48"/>
      <c r="X21" s="48"/>
      <c r="Y21" s="48"/>
      <c r="Z21" s="49"/>
    </row>
    <row r="22" spans="2:28" s="11" customFormat="1" ht="25.5" x14ac:dyDescent="0.2">
      <c r="B22" s="141" t="s">
        <v>54</v>
      </c>
      <c r="C22" s="120" t="s">
        <v>253</v>
      </c>
      <c r="D22" s="60" t="s">
        <v>80</v>
      </c>
      <c r="E22" s="32" t="s">
        <v>54</v>
      </c>
      <c r="F22" s="32" t="s">
        <v>17</v>
      </c>
      <c r="G22" s="32" t="s">
        <v>14</v>
      </c>
      <c r="H22" s="35" t="s">
        <v>58</v>
      </c>
      <c r="I22" s="16"/>
      <c r="J22" s="16"/>
      <c r="K22" s="35">
        <v>4</v>
      </c>
      <c r="L22" s="13">
        <f t="shared" ref="L22:L28" si="14">Z22*K22</f>
        <v>52</v>
      </c>
      <c r="M22" s="78">
        <f t="shared" ref="M22:M24" si="15">L22</f>
        <v>52</v>
      </c>
      <c r="N22" s="135" t="s">
        <v>38</v>
      </c>
      <c r="O22" s="136"/>
      <c r="P22" s="39"/>
      <c r="Q22" s="16">
        <v>0</v>
      </c>
      <c r="R22" s="17">
        <f>Q22*M22</f>
        <v>0</v>
      </c>
      <c r="T22" s="18">
        <v>8</v>
      </c>
      <c r="U22" s="18"/>
      <c r="V22" s="18"/>
      <c r="W22" s="18">
        <v>5</v>
      </c>
      <c r="X22" s="18"/>
      <c r="Y22" s="18"/>
      <c r="Z22" s="19">
        <f>SUM(T22:Y22)</f>
        <v>13</v>
      </c>
    </row>
    <row r="23" spans="2:28" s="11" customFormat="1" ht="25.5" x14ac:dyDescent="0.2">
      <c r="B23" s="142"/>
      <c r="C23" s="120" t="s">
        <v>157</v>
      </c>
      <c r="D23" s="60" t="s">
        <v>80</v>
      </c>
      <c r="E23" s="32" t="s">
        <v>54</v>
      </c>
      <c r="F23" s="32" t="s">
        <v>17</v>
      </c>
      <c r="G23" s="32" t="s">
        <v>14</v>
      </c>
      <c r="H23" s="35" t="s">
        <v>58</v>
      </c>
      <c r="I23" s="37"/>
      <c r="J23" s="37"/>
      <c r="K23" s="35">
        <v>4</v>
      </c>
      <c r="L23" s="13">
        <f t="shared" si="14"/>
        <v>52</v>
      </c>
      <c r="M23" s="78">
        <f t="shared" si="15"/>
        <v>52</v>
      </c>
      <c r="N23" s="135" t="s">
        <v>21</v>
      </c>
      <c r="O23" s="136"/>
      <c r="P23" s="39"/>
      <c r="Q23" s="16">
        <v>0</v>
      </c>
      <c r="R23" s="17">
        <f>Q23*M23</f>
        <v>0</v>
      </c>
      <c r="T23" s="18">
        <v>8</v>
      </c>
      <c r="U23" s="18"/>
      <c r="V23" s="18"/>
      <c r="W23" s="18">
        <v>5</v>
      </c>
      <c r="X23" s="18"/>
      <c r="Y23" s="18"/>
      <c r="Z23" s="19">
        <f>SUM(T23:Y23)</f>
        <v>13</v>
      </c>
    </row>
    <row r="24" spans="2:28" s="11" customFormat="1" ht="12.75" x14ac:dyDescent="0.2">
      <c r="B24" s="66" t="s">
        <v>254</v>
      </c>
      <c r="C24" s="41" t="s">
        <v>250</v>
      </c>
      <c r="D24" s="32" t="s">
        <v>81</v>
      </c>
      <c r="E24" s="35" t="s">
        <v>56</v>
      </c>
      <c r="F24" s="41" t="s">
        <v>17</v>
      </c>
      <c r="G24" s="32" t="s">
        <v>11</v>
      </c>
      <c r="H24" s="32" t="s">
        <v>58</v>
      </c>
      <c r="I24" s="32" t="s">
        <v>326</v>
      </c>
      <c r="J24" s="32"/>
      <c r="K24" s="32">
        <v>6</v>
      </c>
      <c r="L24" s="13">
        <f t="shared" si="14"/>
        <v>78</v>
      </c>
      <c r="M24" s="78">
        <f t="shared" si="15"/>
        <v>78</v>
      </c>
      <c r="N24" s="135" t="s">
        <v>38</v>
      </c>
      <c r="O24" s="136"/>
      <c r="Q24" s="16">
        <v>0</v>
      </c>
      <c r="R24" s="17">
        <f t="shared" ref="R24" si="16">Q24*M24</f>
        <v>0</v>
      </c>
      <c r="T24" s="18">
        <v>5</v>
      </c>
      <c r="U24" s="18"/>
      <c r="V24" s="18"/>
      <c r="W24" s="18">
        <v>5</v>
      </c>
      <c r="X24" s="18">
        <v>3</v>
      </c>
      <c r="Y24" s="18"/>
      <c r="Z24" s="19">
        <f t="shared" ref="Z24:Z26" si="17">SUM(T24:Y24)</f>
        <v>13</v>
      </c>
    </row>
    <row r="25" spans="2:28" s="11" customFormat="1" ht="12.75" x14ac:dyDescent="0.2">
      <c r="B25" s="286" t="s">
        <v>255</v>
      </c>
      <c r="C25" s="287"/>
      <c r="D25" s="223" t="s">
        <v>79</v>
      </c>
      <c r="E25" s="223" t="s">
        <v>52</v>
      </c>
      <c r="F25" s="139" t="s">
        <v>17</v>
      </c>
      <c r="G25" s="32" t="s">
        <v>11</v>
      </c>
      <c r="H25" s="32"/>
      <c r="I25" s="32" t="s">
        <v>53</v>
      </c>
      <c r="J25" s="32"/>
      <c r="K25" s="32">
        <v>4</v>
      </c>
      <c r="L25" s="13">
        <f t="shared" si="14"/>
        <v>52</v>
      </c>
      <c r="M25" s="78">
        <f>L25</f>
        <v>52</v>
      </c>
      <c r="N25" s="227" t="s">
        <v>21</v>
      </c>
      <c r="O25" s="228"/>
      <c r="Q25" s="16">
        <v>0</v>
      </c>
      <c r="R25" s="17">
        <v>0</v>
      </c>
      <c r="T25" s="18">
        <v>10</v>
      </c>
      <c r="U25" s="18"/>
      <c r="V25" s="18"/>
      <c r="W25" s="18"/>
      <c r="X25" s="18">
        <v>3</v>
      </c>
      <c r="Y25" s="18"/>
      <c r="Z25" s="19">
        <f t="shared" si="17"/>
        <v>13</v>
      </c>
    </row>
    <row r="26" spans="2:28" s="11" customFormat="1" ht="12.75" x14ac:dyDescent="0.2">
      <c r="B26" s="288"/>
      <c r="C26" s="289"/>
      <c r="D26" s="224"/>
      <c r="E26" s="224"/>
      <c r="F26" s="140"/>
      <c r="G26" s="32" t="s">
        <v>102</v>
      </c>
      <c r="H26" s="35"/>
      <c r="I26" s="32" t="s">
        <v>53</v>
      </c>
      <c r="J26" s="32"/>
      <c r="K26" s="32">
        <v>4</v>
      </c>
      <c r="L26" s="13">
        <f t="shared" si="14"/>
        <v>44</v>
      </c>
      <c r="M26" s="78">
        <f t="shared" ref="M26" si="18">L26</f>
        <v>44</v>
      </c>
      <c r="N26" s="231"/>
      <c r="O26" s="232"/>
      <c r="Q26" s="16">
        <v>0</v>
      </c>
      <c r="R26" s="17">
        <v>0</v>
      </c>
      <c r="T26" s="18">
        <v>10</v>
      </c>
      <c r="U26" s="18"/>
      <c r="V26" s="18">
        <v>-2</v>
      </c>
      <c r="W26" s="18"/>
      <c r="X26" s="18">
        <v>3</v>
      </c>
      <c r="Y26" s="18"/>
      <c r="Z26" s="19">
        <f t="shared" si="17"/>
        <v>11</v>
      </c>
    </row>
    <row r="27" spans="2:28" ht="15" customHeight="1" x14ac:dyDescent="0.25">
      <c r="B27" s="286" t="s">
        <v>256</v>
      </c>
      <c r="C27" s="287"/>
      <c r="D27" s="149" t="s">
        <v>81</v>
      </c>
      <c r="E27" s="32" t="s">
        <v>56</v>
      </c>
      <c r="F27" s="32" t="s">
        <v>17</v>
      </c>
      <c r="G27" s="32" t="s">
        <v>102</v>
      </c>
      <c r="H27" s="32" t="s">
        <v>58</v>
      </c>
      <c r="I27" s="41"/>
      <c r="J27" s="41"/>
      <c r="K27" s="32">
        <v>4</v>
      </c>
      <c r="L27" s="13">
        <f t="shared" si="14"/>
        <v>32</v>
      </c>
      <c r="M27" s="168">
        <f>L27+L28</f>
        <v>48</v>
      </c>
      <c r="N27" s="129" t="s">
        <v>83</v>
      </c>
      <c r="O27" s="130"/>
      <c r="P27" s="11"/>
      <c r="Q27" s="164">
        <v>0</v>
      </c>
      <c r="R27" s="166">
        <f t="shared" ref="R27" si="19">Q27*M27</f>
        <v>0</v>
      </c>
      <c r="S27" s="11"/>
      <c r="T27" s="18">
        <v>5</v>
      </c>
      <c r="U27" s="18"/>
      <c r="V27" s="18">
        <v>-2</v>
      </c>
      <c r="W27" s="18">
        <v>5</v>
      </c>
      <c r="X27" s="18"/>
      <c r="Y27" s="18"/>
      <c r="Z27" s="19">
        <f t="shared" ref="Z27:Z28" si="20">SUM(T27:Y27)</f>
        <v>8</v>
      </c>
      <c r="AA27" s="11"/>
      <c r="AB27" s="11"/>
    </row>
    <row r="28" spans="2:28" x14ac:dyDescent="0.25">
      <c r="B28" s="288"/>
      <c r="C28" s="289"/>
      <c r="D28" s="151"/>
      <c r="E28" s="32" t="s">
        <v>57</v>
      </c>
      <c r="F28" s="32" t="s">
        <v>17</v>
      </c>
      <c r="G28" s="32" t="s">
        <v>102</v>
      </c>
      <c r="H28" s="32"/>
      <c r="I28" s="41"/>
      <c r="J28" s="41"/>
      <c r="K28" s="32">
        <v>2</v>
      </c>
      <c r="L28" s="13">
        <f t="shared" si="14"/>
        <v>16</v>
      </c>
      <c r="M28" s="169"/>
      <c r="N28" s="131"/>
      <c r="O28" s="132"/>
      <c r="P28" s="11"/>
      <c r="Q28" s="165"/>
      <c r="R28" s="167"/>
      <c r="S28" s="11"/>
      <c r="T28" s="18">
        <v>10</v>
      </c>
      <c r="U28" s="18"/>
      <c r="V28" s="18">
        <v>-2</v>
      </c>
      <c r="W28" s="18"/>
      <c r="X28" s="18"/>
      <c r="Y28" s="18"/>
      <c r="Z28" s="19">
        <f t="shared" si="20"/>
        <v>8</v>
      </c>
      <c r="AA28" s="11"/>
      <c r="AB28" s="11"/>
    </row>
    <row r="29" spans="2:28" x14ac:dyDescent="0.25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2:28" x14ac:dyDescent="0.25">
      <c r="B30" s="152" t="s">
        <v>257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4"/>
      <c r="P30" s="11"/>
      <c r="Q30" s="12">
        <f>SUM(Q5:Q29)</f>
        <v>1</v>
      </c>
      <c r="R30" s="12">
        <f>SUM(R5:R29)</f>
        <v>0</v>
      </c>
      <c r="S30" s="11"/>
      <c r="T30" s="11"/>
      <c r="U30" s="11"/>
      <c r="V30" s="11"/>
      <c r="W30" s="11"/>
      <c r="X30" s="11"/>
      <c r="Y30" s="11"/>
      <c r="Z30" s="11"/>
      <c r="AA30" s="11"/>
      <c r="AB30" s="11"/>
    </row>
    <row r="31" spans="2:28" x14ac:dyDescent="0.25">
      <c r="B31" s="156" t="s">
        <v>326</v>
      </c>
      <c r="C31" s="158"/>
      <c r="D31" s="260" t="s">
        <v>327</v>
      </c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2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2" spans="2:28" ht="15" customHeight="1" x14ac:dyDescent="0.2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spans="2:28" x14ac:dyDescent="0.2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2:28" x14ac:dyDescent="0.2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2:28" x14ac:dyDescent="0.25"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spans="2:28" x14ac:dyDescent="0.25"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</sheetData>
  <mergeCells count="83">
    <mergeCell ref="C17:C18"/>
    <mergeCell ref="D17:D18"/>
    <mergeCell ref="M17:M18"/>
    <mergeCell ref="N17:N18"/>
    <mergeCell ref="B19:C20"/>
    <mergeCell ref="D19:D20"/>
    <mergeCell ref="B22:B23"/>
    <mergeCell ref="N22:O22"/>
    <mergeCell ref="N23:O23"/>
    <mergeCell ref="B21:O21"/>
    <mergeCell ref="B25:C26"/>
    <mergeCell ref="D25:D26"/>
    <mergeCell ref="E25:E26"/>
    <mergeCell ref="F25:F26"/>
    <mergeCell ref="N25:O26"/>
    <mergeCell ref="R15:R16"/>
    <mergeCell ref="D31:O31"/>
    <mergeCell ref="D27:D28"/>
    <mergeCell ref="M27:M28"/>
    <mergeCell ref="Q27:Q28"/>
    <mergeCell ref="Q17:Q18"/>
    <mergeCell ref="D15:D16"/>
    <mergeCell ref="M15:M16"/>
    <mergeCell ref="N15:N16"/>
    <mergeCell ref="Q15:Q16"/>
    <mergeCell ref="R17:R18"/>
    <mergeCell ref="B27:C28"/>
    <mergeCell ref="N27:O28"/>
    <mergeCell ref="B30:O30"/>
    <mergeCell ref="B31:C31"/>
    <mergeCell ref="Q2:R2"/>
    <mergeCell ref="K3:K4"/>
    <mergeCell ref="L3:L4"/>
    <mergeCell ref="N3:O4"/>
    <mergeCell ref="E3:E4"/>
    <mergeCell ref="F3:F4"/>
    <mergeCell ref="G3:G4"/>
    <mergeCell ref="H3:H4"/>
    <mergeCell ref="M3:M4"/>
    <mergeCell ref="I3:J3"/>
    <mergeCell ref="B5:C5"/>
    <mergeCell ref="N5:O5"/>
    <mergeCell ref="T2:Z2"/>
    <mergeCell ref="B6:C6"/>
    <mergeCell ref="N6:O6"/>
    <mergeCell ref="B7:O7"/>
    <mergeCell ref="W3:W4"/>
    <mergeCell ref="X3:X4"/>
    <mergeCell ref="Y3:Y4"/>
    <mergeCell ref="Z3:Z4"/>
    <mergeCell ref="Q3:Q4"/>
    <mergeCell ref="R3:R4"/>
    <mergeCell ref="T3:T4"/>
    <mergeCell ref="U3:U4"/>
    <mergeCell ref="D3:D4"/>
    <mergeCell ref="V3:V4"/>
    <mergeCell ref="B2:O2"/>
    <mergeCell ref="B3:C4"/>
    <mergeCell ref="N9:O12"/>
    <mergeCell ref="M9:M10"/>
    <mergeCell ref="M11:M12"/>
    <mergeCell ref="N8:O8"/>
    <mergeCell ref="B9:B12"/>
    <mergeCell ref="C9:C10"/>
    <mergeCell ref="C11:C12"/>
    <mergeCell ref="D9:D10"/>
    <mergeCell ref="D11:D12"/>
    <mergeCell ref="Q13:Q14"/>
    <mergeCell ref="R13:R14"/>
    <mergeCell ref="R27:R28"/>
    <mergeCell ref="B8:C8"/>
    <mergeCell ref="Q9:Q10"/>
    <mergeCell ref="R9:R10"/>
    <mergeCell ref="Q11:Q12"/>
    <mergeCell ref="R11:R12"/>
    <mergeCell ref="N24:O24"/>
    <mergeCell ref="O19:O20"/>
    <mergeCell ref="D13:D14"/>
    <mergeCell ref="N13:N14"/>
    <mergeCell ref="M13:M14"/>
    <mergeCell ref="B13:B18"/>
    <mergeCell ref="C13:C16"/>
    <mergeCell ref="O13:O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L47"/>
  <sheetViews>
    <sheetView workbookViewId="0"/>
  </sheetViews>
  <sheetFormatPr defaultRowHeight="12.75" x14ac:dyDescent="0.2"/>
  <cols>
    <col min="1" max="1" width="2.7109375" style="11" customWidth="1"/>
    <col min="2" max="2" width="18.42578125" style="11" customWidth="1"/>
    <col min="3" max="3" width="15.7109375" style="11" customWidth="1"/>
    <col min="4" max="4" width="15.140625" style="11" customWidth="1"/>
    <col min="5" max="5" width="15.42578125" style="11" customWidth="1"/>
    <col min="6" max="6" width="14.28515625" style="11" customWidth="1"/>
    <col min="7" max="11" width="9.140625" style="11"/>
    <col min="12" max="12" width="11.7109375" style="11" customWidth="1"/>
    <col min="13" max="15" width="9.140625" style="11"/>
    <col min="16" max="16" width="2.28515625" style="11" customWidth="1"/>
    <col min="17" max="18" width="9.140625" style="11"/>
    <col min="19" max="19" width="2" style="11" customWidth="1"/>
    <col min="20" max="16384" width="9.140625" style="11"/>
  </cols>
  <sheetData>
    <row r="1" spans="2:26" ht="6" customHeight="1" x14ac:dyDescent="0.2"/>
    <row r="2" spans="2:26" ht="15.75" x14ac:dyDescent="0.25">
      <c r="B2" s="193" t="s">
        <v>258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5"/>
      <c r="Q2" s="127" t="s">
        <v>33</v>
      </c>
      <c r="R2" s="128"/>
      <c r="S2" s="73"/>
      <c r="T2" s="196" t="s">
        <v>34</v>
      </c>
      <c r="U2" s="197"/>
      <c r="V2" s="197"/>
      <c r="W2" s="197"/>
      <c r="X2" s="197"/>
      <c r="Y2" s="197"/>
      <c r="Z2" s="198"/>
    </row>
    <row r="3" spans="2:26" ht="15" customHeight="1" x14ac:dyDescent="0.2">
      <c r="B3" s="199" t="s">
        <v>3</v>
      </c>
      <c r="C3" s="200"/>
      <c r="D3" s="182" t="s">
        <v>78</v>
      </c>
      <c r="E3" s="203" t="s">
        <v>4</v>
      </c>
      <c r="F3" s="203" t="s">
        <v>0</v>
      </c>
      <c r="G3" s="203" t="s">
        <v>1</v>
      </c>
      <c r="H3" s="203" t="s">
        <v>7</v>
      </c>
      <c r="I3" s="205" t="s">
        <v>24</v>
      </c>
      <c r="J3" s="205"/>
      <c r="K3" s="182" t="s">
        <v>5</v>
      </c>
      <c r="L3" s="182" t="s">
        <v>59</v>
      </c>
      <c r="M3" s="182" t="s">
        <v>60</v>
      </c>
      <c r="N3" s="184" t="s">
        <v>6</v>
      </c>
      <c r="O3" s="185"/>
      <c r="P3" s="5"/>
      <c r="Q3" s="182" t="s">
        <v>25</v>
      </c>
      <c r="R3" s="182" t="s">
        <v>26</v>
      </c>
      <c r="S3" s="5"/>
      <c r="T3" s="180" t="s">
        <v>27</v>
      </c>
      <c r="U3" s="180" t="s">
        <v>0</v>
      </c>
      <c r="V3" s="180" t="s">
        <v>1</v>
      </c>
      <c r="W3" s="180" t="s">
        <v>7</v>
      </c>
      <c r="X3" s="180" t="s">
        <v>28</v>
      </c>
      <c r="Y3" s="180" t="s">
        <v>29</v>
      </c>
      <c r="Z3" s="180" t="s">
        <v>30</v>
      </c>
    </row>
    <row r="4" spans="2:26" ht="14.25" x14ac:dyDescent="0.2">
      <c r="B4" s="201"/>
      <c r="C4" s="202"/>
      <c r="D4" s="183"/>
      <c r="E4" s="204"/>
      <c r="F4" s="204"/>
      <c r="G4" s="204"/>
      <c r="H4" s="204"/>
      <c r="I4" s="2" t="s">
        <v>28</v>
      </c>
      <c r="J4" s="2" t="s">
        <v>29</v>
      </c>
      <c r="K4" s="183"/>
      <c r="L4" s="183"/>
      <c r="M4" s="183"/>
      <c r="N4" s="186"/>
      <c r="O4" s="187"/>
      <c r="P4" s="5"/>
      <c r="Q4" s="183"/>
      <c r="R4" s="183"/>
      <c r="S4" s="5"/>
      <c r="T4" s="181"/>
      <c r="U4" s="181"/>
      <c r="V4" s="181"/>
      <c r="W4" s="181"/>
      <c r="X4" s="181"/>
      <c r="Y4" s="181"/>
      <c r="Z4" s="181"/>
    </row>
    <row r="5" spans="2:26" ht="14.25" x14ac:dyDescent="0.2">
      <c r="B5" s="188" t="s">
        <v>31</v>
      </c>
      <c r="C5" s="189"/>
      <c r="D5" s="62"/>
      <c r="E5" s="14" t="s">
        <v>2</v>
      </c>
      <c r="F5" s="14"/>
      <c r="G5" s="14"/>
      <c r="H5" s="14"/>
      <c r="I5" s="14"/>
      <c r="J5" s="14"/>
      <c r="K5" s="3">
        <v>1</v>
      </c>
      <c r="L5" s="13">
        <f>Z5*K5</f>
        <v>0</v>
      </c>
      <c r="M5" s="78">
        <f>L5</f>
        <v>0</v>
      </c>
      <c r="N5" s="190">
        <v>1</v>
      </c>
      <c r="O5" s="191"/>
      <c r="P5" s="15"/>
      <c r="Q5" s="16">
        <v>1</v>
      </c>
      <c r="R5" s="17">
        <f>Q5*M5</f>
        <v>0</v>
      </c>
      <c r="S5" s="15"/>
      <c r="T5" s="18">
        <v>0</v>
      </c>
      <c r="U5" s="18"/>
      <c r="V5" s="18"/>
      <c r="W5" s="18"/>
      <c r="X5" s="18"/>
      <c r="Y5" s="18"/>
      <c r="Z5" s="19">
        <f>SUM(T5:Y5)</f>
        <v>0</v>
      </c>
    </row>
    <row r="6" spans="2:26" ht="14.25" x14ac:dyDescent="0.2">
      <c r="B6" s="188" t="s">
        <v>32</v>
      </c>
      <c r="C6" s="189"/>
      <c r="D6" s="62"/>
      <c r="E6" s="14" t="s">
        <v>2</v>
      </c>
      <c r="F6" s="14"/>
      <c r="G6" s="14"/>
      <c r="H6" s="14"/>
      <c r="I6" s="14"/>
      <c r="J6" s="14"/>
      <c r="K6" s="3">
        <v>1</v>
      </c>
      <c r="L6" s="13">
        <f>Z6*K6</f>
        <v>20</v>
      </c>
      <c r="M6" s="78">
        <f>L6</f>
        <v>20</v>
      </c>
      <c r="N6" s="192" t="s">
        <v>43</v>
      </c>
      <c r="O6" s="191"/>
      <c r="P6" s="15"/>
      <c r="Q6" s="16">
        <v>0</v>
      </c>
      <c r="R6" s="17">
        <f>Q6*M6</f>
        <v>0</v>
      </c>
      <c r="S6" s="15"/>
      <c r="T6" s="18">
        <v>20</v>
      </c>
      <c r="U6" s="18"/>
      <c r="V6" s="18"/>
      <c r="W6" s="18"/>
      <c r="X6" s="18"/>
      <c r="Y6" s="18"/>
      <c r="Z6" s="19">
        <f>SUM(T6:Y6)</f>
        <v>20</v>
      </c>
    </row>
    <row r="7" spans="2:26" x14ac:dyDescent="0.2">
      <c r="B7" s="177" t="s">
        <v>9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9"/>
      <c r="P7" s="39"/>
      <c r="T7" s="27"/>
      <c r="U7" s="28"/>
      <c r="V7" s="28"/>
      <c r="W7" s="28"/>
      <c r="X7" s="28"/>
      <c r="Y7" s="28"/>
      <c r="Z7" s="29"/>
    </row>
    <row r="8" spans="2:26" x14ac:dyDescent="0.2">
      <c r="B8" s="143" t="s">
        <v>259</v>
      </c>
      <c r="C8" s="144"/>
      <c r="D8" s="40" t="s">
        <v>79</v>
      </c>
      <c r="E8" s="32" t="s">
        <v>52</v>
      </c>
      <c r="F8" s="32" t="s">
        <v>17</v>
      </c>
      <c r="G8" s="32" t="s">
        <v>10</v>
      </c>
      <c r="H8" s="32"/>
      <c r="I8" s="32" t="s">
        <v>53</v>
      </c>
      <c r="J8" s="32"/>
      <c r="K8" s="33">
        <v>4</v>
      </c>
      <c r="L8" s="13">
        <f t="shared" ref="L8:L34" si="0">Z8*K8</f>
        <v>72</v>
      </c>
      <c r="M8" s="78">
        <f t="shared" ref="M8:M17" si="1">L8</f>
        <v>72</v>
      </c>
      <c r="N8" s="110" t="s">
        <v>21</v>
      </c>
      <c r="O8" s="162" t="s">
        <v>21</v>
      </c>
      <c r="Q8" s="16">
        <v>0</v>
      </c>
      <c r="R8" s="17">
        <f t="shared" ref="R8:R18" si="2">Q8*M8</f>
        <v>0</v>
      </c>
      <c r="T8" s="18">
        <v>10</v>
      </c>
      <c r="U8" s="18"/>
      <c r="V8" s="18">
        <v>5</v>
      </c>
      <c r="W8" s="18"/>
      <c r="X8" s="18">
        <v>3</v>
      </c>
      <c r="Y8" s="18"/>
      <c r="Z8" s="19">
        <f t="shared" ref="Z8" si="3">SUM(T8:Y8)</f>
        <v>18</v>
      </c>
    </row>
    <row r="9" spans="2:26" ht="25.5" x14ac:dyDescent="0.2">
      <c r="B9" s="53" t="s">
        <v>260</v>
      </c>
      <c r="C9" s="32" t="s">
        <v>261</v>
      </c>
      <c r="D9" s="32" t="s">
        <v>79</v>
      </c>
      <c r="E9" s="32" t="s">
        <v>52</v>
      </c>
      <c r="F9" s="32" t="s">
        <v>17</v>
      </c>
      <c r="G9" s="32" t="s">
        <v>10</v>
      </c>
      <c r="H9" s="32"/>
      <c r="I9" s="32" t="s">
        <v>53</v>
      </c>
      <c r="J9" s="32"/>
      <c r="K9" s="33">
        <v>4</v>
      </c>
      <c r="L9" s="13">
        <f t="shared" si="0"/>
        <v>72</v>
      </c>
      <c r="M9" s="78">
        <f t="shared" si="1"/>
        <v>72</v>
      </c>
      <c r="N9" s="54" t="s">
        <v>38</v>
      </c>
      <c r="O9" s="170"/>
      <c r="Q9" s="16">
        <v>0</v>
      </c>
      <c r="R9" s="17">
        <f t="shared" si="2"/>
        <v>0</v>
      </c>
      <c r="T9" s="18">
        <v>10</v>
      </c>
      <c r="U9" s="18"/>
      <c r="V9" s="18">
        <v>5</v>
      </c>
      <c r="W9" s="18"/>
      <c r="X9" s="18">
        <v>3</v>
      </c>
      <c r="Y9" s="18"/>
      <c r="Z9" s="19">
        <f t="shared" ref="Z9:Z11" si="4">SUM(T9:Y9)</f>
        <v>18</v>
      </c>
    </row>
    <row r="10" spans="2:26" ht="25.5" x14ac:dyDescent="0.2">
      <c r="B10" s="141" t="s">
        <v>262</v>
      </c>
      <c r="C10" s="139" t="s">
        <v>155</v>
      </c>
      <c r="D10" s="139" t="s">
        <v>79</v>
      </c>
      <c r="E10" s="149" t="s">
        <v>52</v>
      </c>
      <c r="F10" s="32" t="s">
        <v>13</v>
      </c>
      <c r="G10" s="32" t="s">
        <v>10</v>
      </c>
      <c r="H10" s="32"/>
      <c r="I10" s="32" t="s">
        <v>53</v>
      </c>
      <c r="J10" s="41" t="s">
        <v>23</v>
      </c>
      <c r="K10" s="33">
        <v>4</v>
      </c>
      <c r="L10" s="13">
        <f t="shared" si="0"/>
        <v>92</v>
      </c>
      <c r="M10" s="78">
        <f t="shared" si="1"/>
        <v>92</v>
      </c>
      <c r="N10" s="123"/>
      <c r="O10" s="123"/>
      <c r="Q10" s="16">
        <v>0</v>
      </c>
      <c r="R10" s="17">
        <f t="shared" si="2"/>
        <v>0</v>
      </c>
      <c r="T10" s="18">
        <v>10</v>
      </c>
      <c r="U10" s="18">
        <v>2</v>
      </c>
      <c r="V10" s="18">
        <v>5</v>
      </c>
      <c r="W10" s="18"/>
      <c r="X10" s="18">
        <v>3</v>
      </c>
      <c r="Y10" s="18">
        <v>3</v>
      </c>
      <c r="Z10" s="19">
        <f t="shared" si="4"/>
        <v>23</v>
      </c>
    </row>
    <row r="11" spans="2:26" ht="25.5" x14ac:dyDescent="0.2">
      <c r="B11" s="235"/>
      <c r="C11" s="163"/>
      <c r="D11" s="163"/>
      <c r="E11" s="150"/>
      <c r="F11" s="32" t="s">
        <v>17</v>
      </c>
      <c r="G11" s="32" t="s">
        <v>10</v>
      </c>
      <c r="H11" s="32"/>
      <c r="I11" s="32" t="s">
        <v>53</v>
      </c>
      <c r="J11" s="41" t="s">
        <v>23</v>
      </c>
      <c r="K11" s="33">
        <v>4</v>
      </c>
      <c r="L11" s="13">
        <f t="shared" si="0"/>
        <v>84</v>
      </c>
      <c r="M11" s="78">
        <f t="shared" si="1"/>
        <v>84</v>
      </c>
      <c r="N11" s="162" t="s">
        <v>42</v>
      </c>
      <c r="O11" s="162" t="s">
        <v>42</v>
      </c>
      <c r="Q11" s="16">
        <v>0</v>
      </c>
      <c r="R11" s="17">
        <f t="shared" si="2"/>
        <v>0</v>
      </c>
      <c r="T11" s="18">
        <v>10</v>
      </c>
      <c r="U11" s="18"/>
      <c r="V11" s="18">
        <v>5</v>
      </c>
      <c r="W11" s="18"/>
      <c r="X11" s="18">
        <v>3</v>
      </c>
      <c r="Y11" s="18">
        <v>3</v>
      </c>
      <c r="Z11" s="19">
        <f t="shared" si="4"/>
        <v>21</v>
      </c>
    </row>
    <row r="12" spans="2:26" ht="12.75" customHeight="1" x14ac:dyDescent="0.2">
      <c r="B12" s="235"/>
      <c r="C12" s="41" t="s">
        <v>264</v>
      </c>
      <c r="D12" s="41" t="s">
        <v>79</v>
      </c>
      <c r="E12" s="32" t="s">
        <v>52</v>
      </c>
      <c r="F12" s="32" t="s">
        <v>17</v>
      </c>
      <c r="G12" s="32" t="s">
        <v>10</v>
      </c>
      <c r="H12" s="32"/>
      <c r="I12" s="32" t="s">
        <v>53</v>
      </c>
      <c r="J12" s="32"/>
      <c r="K12" s="33">
        <v>4</v>
      </c>
      <c r="L12" s="13">
        <f t="shared" si="0"/>
        <v>72</v>
      </c>
      <c r="M12" s="78">
        <f t="shared" ref="M12:M14" si="5">L12</f>
        <v>72</v>
      </c>
      <c r="N12" s="170"/>
      <c r="O12" s="244"/>
      <c r="Q12" s="16">
        <v>0</v>
      </c>
      <c r="R12" s="17">
        <f t="shared" ref="R12:R14" si="6">Q12*M12</f>
        <v>0</v>
      </c>
      <c r="T12" s="18">
        <v>10</v>
      </c>
      <c r="U12" s="18"/>
      <c r="V12" s="18">
        <v>5</v>
      </c>
      <c r="W12" s="18"/>
      <c r="X12" s="18">
        <v>3</v>
      </c>
      <c r="Y12" s="18"/>
      <c r="Z12" s="19">
        <f t="shared" ref="Z12:Z14" si="7">SUM(T12:Y12)</f>
        <v>18</v>
      </c>
    </row>
    <row r="13" spans="2:26" ht="25.5" x14ac:dyDescent="0.2">
      <c r="B13" s="235"/>
      <c r="C13" s="139" t="s">
        <v>155</v>
      </c>
      <c r="D13" s="139" t="s">
        <v>79</v>
      </c>
      <c r="E13" s="149" t="s">
        <v>52</v>
      </c>
      <c r="F13" s="32" t="s">
        <v>13</v>
      </c>
      <c r="G13" s="32" t="s">
        <v>11</v>
      </c>
      <c r="H13" s="32"/>
      <c r="I13" s="32" t="s">
        <v>53</v>
      </c>
      <c r="J13" s="41" t="s">
        <v>23</v>
      </c>
      <c r="K13" s="33">
        <v>4</v>
      </c>
      <c r="L13" s="13">
        <f t="shared" si="0"/>
        <v>72</v>
      </c>
      <c r="M13" s="78">
        <f t="shared" si="5"/>
        <v>72</v>
      </c>
      <c r="N13" s="162" t="s">
        <v>43</v>
      </c>
      <c r="O13" s="244"/>
      <c r="Q13" s="16">
        <v>0</v>
      </c>
      <c r="R13" s="17">
        <f t="shared" si="6"/>
        <v>0</v>
      </c>
      <c r="T13" s="18">
        <v>10</v>
      </c>
      <c r="U13" s="18">
        <v>2</v>
      </c>
      <c r="V13" s="18"/>
      <c r="W13" s="18"/>
      <c r="X13" s="18">
        <v>3</v>
      </c>
      <c r="Y13" s="18">
        <v>3</v>
      </c>
      <c r="Z13" s="19">
        <f t="shared" si="7"/>
        <v>18</v>
      </c>
    </row>
    <row r="14" spans="2:26" ht="25.5" x14ac:dyDescent="0.2">
      <c r="B14" s="235"/>
      <c r="C14" s="163"/>
      <c r="D14" s="163"/>
      <c r="E14" s="150"/>
      <c r="F14" s="32" t="s">
        <v>17</v>
      </c>
      <c r="G14" s="32" t="s">
        <v>11</v>
      </c>
      <c r="H14" s="32"/>
      <c r="I14" s="32" t="s">
        <v>53</v>
      </c>
      <c r="J14" s="41" t="s">
        <v>23</v>
      </c>
      <c r="K14" s="33">
        <v>4</v>
      </c>
      <c r="L14" s="13">
        <f t="shared" si="0"/>
        <v>64</v>
      </c>
      <c r="M14" s="78">
        <f t="shared" si="5"/>
        <v>64</v>
      </c>
      <c r="N14" s="170"/>
      <c r="O14" s="170"/>
      <c r="Q14" s="16">
        <v>0</v>
      </c>
      <c r="R14" s="17">
        <f t="shared" si="6"/>
        <v>0</v>
      </c>
      <c r="T14" s="18">
        <v>10</v>
      </c>
      <c r="U14" s="18"/>
      <c r="V14" s="18"/>
      <c r="W14" s="18"/>
      <c r="X14" s="18">
        <v>3</v>
      </c>
      <c r="Y14" s="18">
        <v>3</v>
      </c>
      <c r="Z14" s="19">
        <f t="shared" si="7"/>
        <v>16</v>
      </c>
    </row>
    <row r="15" spans="2:26" x14ac:dyDescent="0.2">
      <c r="B15" s="235"/>
      <c r="C15" s="41" t="s">
        <v>264</v>
      </c>
      <c r="D15" s="41" t="s">
        <v>79</v>
      </c>
      <c r="E15" s="32" t="s">
        <v>52</v>
      </c>
      <c r="F15" s="32" t="s">
        <v>17</v>
      </c>
      <c r="G15" s="32" t="s">
        <v>11</v>
      </c>
      <c r="H15" s="32"/>
      <c r="I15" s="32" t="s">
        <v>53</v>
      </c>
      <c r="J15" s="32"/>
      <c r="K15" s="33">
        <v>4</v>
      </c>
      <c r="L15" s="13">
        <f t="shared" si="0"/>
        <v>52</v>
      </c>
      <c r="M15" s="78">
        <f t="shared" ref="M15" si="8">L15</f>
        <v>52</v>
      </c>
      <c r="N15" s="123"/>
      <c r="O15" s="123"/>
      <c r="Q15" s="16">
        <v>0</v>
      </c>
      <c r="R15" s="17">
        <f t="shared" ref="R15" si="9">Q15*M15</f>
        <v>0</v>
      </c>
      <c r="T15" s="18">
        <v>10</v>
      </c>
      <c r="U15" s="18"/>
      <c r="V15" s="18"/>
      <c r="W15" s="18"/>
      <c r="X15" s="18">
        <v>3</v>
      </c>
      <c r="Y15" s="18"/>
      <c r="Z15" s="19">
        <f t="shared" ref="Z15" si="10">SUM(T15:Y15)</f>
        <v>13</v>
      </c>
    </row>
    <row r="16" spans="2:26" ht="12.75" customHeight="1" x14ac:dyDescent="0.2">
      <c r="B16" s="141" t="s">
        <v>265</v>
      </c>
      <c r="C16" s="139" t="s">
        <v>237</v>
      </c>
      <c r="D16" s="139" t="s">
        <v>79</v>
      </c>
      <c r="E16" s="139" t="s">
        <v>68</v>
      </c>
      <c r="F16" s="149" t="s">
        <v>17</v>
      </c>
      <c r="G16" s="32" t="s">
        <v>10</v>
      </c>
      <c r="H16" s="32" t="s">
        <v>55</v>
      </c>
      <c r="I16" s="32" t="s">
        <v>53</v>
      </c>
      <c r="J16" s="32"/>
      <c r="K16" s="33">
        <v>4</v>
      </c>
      <c r="L16" s="13">
        <f t="shared" si="0"/>
        <v>84</v>
      </c>
      <c r="M16" s="78">
        <f t="shared" si="1"/>
        <v>84</v>
      </c>
      <c r="N16" s="129" t="s">
        <v>38</v>
      </c>
      <c r="O16" s="130"/>
      <c r="Q16" s="16">
        <v>0</v>
      </c>
      <c r="R16" s="17">
        <f t="shared" si="2"/>
        <v>0</v>
      </c>
      <c r="T16" s="18">
        <v>10</v>
      </c>
      <c r="U16" s="18"/>
      <c r="V16" s="18">
        <v>5</v>
      </c>
      <c r="W16" s="18">
        <v>3</v>
      </c>
      <c r="X16" s="18">
        <v>3</v>
      </c>
      <c r="Y16" s="18"/>
      <c r="Z16" s="19">
        <f t="shared" ref="Z16:Z29" si="11">SUM(T16:Y16)</f>
        <v>21</v>
      </c>
    </row>
    <row r="17" spans="2:26" x14ac:dyDescent="0.2">
      <c r="B17" s="142"/>
      <c r="C17" s="140"/>
      <c r="D17" s="140"/>
      <c r="E17" s="140"/>
      <c r="F17" s="151"/>
      <c r="G17" s="32" t="s">
        <v>14</v>
      </c>
      <c r="H17" s="32" t="s">
        <v>55</v>
      </c>
      <c r="I17" s="32" t="s">
        <v>53</v>
      </c>
      <c r="J17" s="32"/>
      <c r="K17" s="33">
        <v>4</v>
      </c>
      <c r="L17" s="13">
        <f t="shared" si="0"/>
        <v>64</v>
      </c>
      <c r="M17" s="78">
        <f t="shared" si="1"/>
        <v>64</v>
      </c>
      <c r="N17" s="131"/>
      <c r="O17" s="132"/>
      <c r="Q17" s="16">
        <v>0</v>
      </c>
      <c r="R17" s="17">
        <f t="shared" si="2"/>
        <v>0</v>
      </c>
      <c r="T17" s="18">
        <v>10</v>
      </c>
      <c r="U17" s="18"/>
      <c r="V17" s="18"/>
      <c r="W17" s="18">
        <v>3</v>
      </c>
      <c r="X17" s="18">
        <v>3</v>
      </c>
      <c r="Y17" s="18"/>
      <c r="Z17" s="19">
        <f t="shared" si="11"/>
        <v>16</v>
      </c>
    </row>
    <row r="18" spans="2:26" ht="12.75" customHeight="1" x14ac:dyDescent="0.2">
      <c r="B18" s="141" t="s">
        <v>266</v>
      </c>
      <c r="C18" s="139" t="s">
        <v>155</v>
      </c>
      <c r="D18" s="139" t="s">
        <v>81</v>
      </c>
      <c r="E18" s="32" t="s">
        <v>56</v>
      </c>
      <c r="F18" s="32" t="s">
        <v>17</v>
      </c>
      <c r="G18" s="32" t="s">
        <v>14</v>
      </c>
      <c r="H18" s="32" t="s">
        <v>58</v>
      </c>
      <c r="I18" s="32"/>
      <c r="J18" s="32"/>
      <c r="K18" s="33">
        <v>4</v>
      </c>
      <c r="L18" s="13">
        <f t="shared" si="0"/>
        <v>40</v>
      </c>
      <c r="M18" s="168">
        <f>L18+L19</f>
        <v>64</v>
      </c>
      <c r="N18" s="129" t="s">
        <v>43</v>
      </c>
      <c r="O18" s="130"/>
      <c r="Q18" s="164">
        <v>0</v>
      </c>
      <c r="R18" s="166">
        <f t="shared" si="2"/>
        <v>0</v>
      </c>
      <c r="T18" s="18">
        <v>5</v>
      </c>
      <c r="U18" s="18"/>
      <c r="V18" s="18"/>
      <c r="W18" s="18">
        <v>5</v>
      </c>
      <c r="X18" s="18"/>
      <c r="Y18" s="18"/>
      <c r="Z18" s="19">
        <f t="shared" si="11"/>
        <v>10</v>
      </c>
    </row>
    <row r="19" spans="2:26" x14ac:dyDescent="0.2">
      <c r="B19" s="142"/>
      <c r="C19" s="140"/>
      <c r="D19" s="140"/>
      <c r="E19" s="32" t="s">
        <v>57</v>
      </c>
      <c r="F19" s="32" t="s">
        <v>13</v>
      </c>
      <c r="G19" s="32" t="s">
        <v>14</v>
      </c>
      <c r="H19" s="32"/>
      <c r="I19" s="32"/>
      <c r="J19" s="32"/>
      <c r="K19" s="33">
        <v>2</v>
      </c>
      <c r="L19" s="13">
        <f t="shared" si="0"/>
        <v>24</v>
      </c>
      <c r="M19" s="169"/>
      <c r="N19" s="137"/>
      <c r="O19" s="138"/>
      <c r="Q19" s="165"/>
      <c r="R19" s="167"/>
      <c r="T19" s="18">
        <v>10</v>
      </c>
      <c r="U19" s="18">
        <v>2</v>
      </c>
      <c r="V19" s="18"/>
      <c r="W19" s="18"/>
      <c r="X19" s="18"/>
      <c r="Y19" s="18"/>
      <c r="Z19" s="19">
        <f t="shared" si="11"/>
        <v>12</v>
      </c>
    </row>
    <row r="20" spans="2:26" x14ac:dyDescent="0.2">
      <c r="B20" s="235"/>
      <c r="C20" s="139" t="s">
        <v>264</v>
      </c>
      <c r="D20" s="139" t="s">
        <v>81</v>
      </c>
      <c r="E20" s="32" t="s">
        <v>56</v>
      </c>
      <c r="F20" s="32" t="s">
        <v>17</v>
      </c>
      <c r="G20" s="32" t="s">
        <v>14</v>
      </c>
      <c r="H20" s="32" t="s">
        <v>58</v>
      </c>
      <c r="I20" s="32"/>
      <c r="J20" s="32"/>
      <c r="K20" s="33">
        <v>5</v>
      </c>
      <c r="L20" s="13">
        <f t="shared" si="0"/>
        <v>50</v>
      </c>
      <c r="M20" s="168">
        <f>L20+L21</f>
        <v>62</v>
      </c>
      <c r="N20" s="137"/>
      <c r="O20" s="138"/>
      <c r="Q20" s="164">
        <v>0</v>
      </c>
      <c r="R20" s="166">
        <f t="shared" ref="R20" si="12">Q20*M20</f>
        <v>0</v>
      </c>
      <c r="T20" s="18">
        <v>5</v>
      </c>
      <c r="U20" s="18"/>
      <c r="V20" s="18"/>
      <c r="W20" s="18">
        <v>5</v>
      </c>
      <c r="X20" s="18"/>
      <c r="Y20" s="18"/>
      <c r="Z20" s="19">
        <f t="shared" si="11"/>
        <v>10</v>
      </c>
    </row>
    <row r="21" spans="2:26" x14ac:dyDescent="0.2">
      <c r="B21" s="142"/>
      <c r="C21" s="140"/>
      <c r="D21" s="140"/>
      <c r="E21" s="32" t="s">
        <v>57</v>
      </c>
      <c r="F21" s="32" t="s">
        <v>13</v>
      </c>
      <c r="G21" s="32" t="s">
        <v>14</v>
      </c>
      <c r="H21" s="32"/>
      <c r="I21" s="32"/>
      <c r="J21" s="32"/>
      <c r="K21" s="33">
        <v>1</v>
      </c>
      <c r="L21" s="13">
        <f t="shared" si="0"/>
        <v>12</v>
      </c>
      <c r="M21" s="169"/>
      <c r="N21" s="131"/>
      <c r="O21" s="132"/>
      <c r="Q21" s="165"/>
      <c r="R21" s="167"/>
      <c r="T21" s="18">
        <v>10</v>
      </c>
      <c r="U21" s="18">
        <v>2</v>
      </c>
      <c r="V21" s="18"/>
      <c r="W21" s="18"/>
      <c r="X21" s="18"/>
      <c r="Y21" s="18"/>
      <c r="Z21" s="19">
        <f t="shared" si="11"/>
        <v>12</v>
      </c>
    </row>
    <row r="22" spans="2:26" ht="12.75" customHeight="1" x14ac:dyDescent="0.2">
      <c r="B22" s="141" t="s">
        <v>267</v>
      </c>
      <c r="C22" s="139" t="s">
        <v>155</v>
      </c>
      <c r="D22" s="139" t="s">
        <v>81</v>
      </c>
      <c r="E22" s="32" t="s">
        <v>56</v>
      </c>
      <c r="F22" s="32" t="s">
        <v>17</v>
      </c>
      <c r="G22" s="32" t="s">
        <v>14</v>
      </c>
      <c r="H22" s="32" t="s">
        <v>58</v>
      </c>
      <c r="I22" s="32" t="s">
        <v>326</v>
      </c>
      <c r="J22" s="32"/>
      <c r="K22" s="33">
        <v>6</v>
      </c>
      <c r="L22" s="13">
        <f t="shared" si="0"/>
        <v>78</v>
      </c>
      <c r="M22" s="168">
        <f>L22+L23</f>
        <v>150</v>
      </c>
      <c r="N22" s="162" t="s">
        <v>40</v>
      </c>
      <c r="O22" s="162" t="s">
        <v>40</v>
      </c>
      <c r="Q22" s="164">
        <v>0</v>
      </c>
      <c r="R22" s="166">
        <f t="shared" ref="R22" si="13">Q22*M22</f>
        <v>0</v>
      </c>
      <c r="T22" s="18">
        <v>5</v>
      </c>
      <c r="U22" s="18"/>
      <c r="V22" s="18"/>
      <c r="W22" s="18">
        <v>5</v>
      </c>
      <c r="X22" s="18">
        <v>3</v>
      </c>
      <c r="Y22" s="18"/>
      <c r="Z22" s="19">
        <f t="shared" si="11"/>
        <v>13</v>
      </c>
    </row>
    <row r="23" spans="2:26" x14ac:dyDescent="0.2">
      <c r="B23" s="235"/>
      <c r="C23" s="163"/>
      <c r="D23" s="163"/>
      <c r="E23" s="32" t="s">
        <v>57</v>
      </c>
      <c r="F23" s="32" t="s">
        <v>13</v>
      </c>
      <c r="G23" s="32" t="s">
        <v>14</v>
      </c>
      <c r="H23" s="32"/>
      <c r="I23" s="32"/>
      <c r="J23" s="32"/>
      <c r="K23" s="33">
        <v>6</v>
      </c>
      <c r="L23" s="13">
        <f t="shared" si="0"/>
        <v>72</v>
      </c>
      <c r="M23" s="169"/>
      <c r="N23" s="170"/>
      <c r="O23" s="244"/>
      <c r="Q23" s="165"/>
      <c r="R23" s="167"/>
      <c r="T23" s="18">
        <v>10</v>
      </c>
      <c r="U23" s="18">
        <v>2</v>
      </c>
      <c r="V23" s="18"/>
      <c r="W23" s="18"/>
      <c r="X23" s="18"/>
      <c r="Y23" s="18"/>
      <c r="Z23" s="19">
        <f t="shared" si="11"/>
        <v>12</v>
      </c>
    </row>
    <row r="24" spans="2:26" x14ac:dyDescent="0.2">
      <c r="B24" s="235"/>
      <c r="C24" s="163"/>
      <c r="D24" s="163"/>
      <c r="E24" s="32" t="s">
        <v>56</v>
      </c>
      <c r="F24" s="32" t="s">
        <v>17</v>
      </c>
      <c r="G24" s="32" t="s">
        <v>14</v>
      </c>
      <c r="H24" s="32" t="s">
        <v>58</v>
      </c>
      <c r="I24" s="32" t="s">
        <v>326</v>
      </c>
      <c r="J24" s="32"/>
      <c r="K24" s="33">
        <v>6</v>
      </c>
      <c r="L24" s="13">
        <f t="shared" si="0"/>
        <v>78</v>
      </c>
      <c r="M24" s="168">
        <f>L24+L25</f>
        <v>138</v>
      </c>
      <c r="N24" s="162" t="s">
        <v>46</v>
      </c>
      <c r="O24" s="244"/>
      <c r="Q24" s="164">
        <v>0</v>
      </c>
      <c r="R24" s="166">
        <f t="shared" ref="R24" si="14">Q24*M24</f>
        <v>0</v>
      </c>
      <c r="T24" s="18">
        <v>5</v>
      </c>
      <c r="U24" s="18"/>
      <c r="V24" s="18"/>
      <c r="W24" s="18">
        <v>5</v>
      </c>
      <c r="X24" s="18">
        <v>3</v>
      </c>
      <c r="Y24" s="18"/>
      <c r="Z24" s="19">
        <f t="shared" si="11"/>
        <v>13</v>
      </c>
    </row>
    <row r="25" spans="2:26" x14ac:dyDescent="0.2">
      <c r="B25" s="235"/>
      <c r="C25" s="140"/>
      <c r="D25" s="140"/>
      <c r="E25" s="32" t="s">
        <v>57</v>
      </c>
      <c r="F25" s="32" t="s">
        <v>17</v>
      </c>
      <c r="G25" s="32" t="s">
        <v>14</v>
      </c>
      <c r="H25" s="32"/>
      <c r="I25" s="32"/>
      <c r="J25" s="32"/>
      <c r="K25" s="33">
        <v>6</v>
      </c>
      <c r="L25" s="13">
        <f t="shared" si="0"/>
        <v>60</v>
      </c>
      <c r="M25" s="169"/>
      <c r="N25" s="170"/>
      <c r="O25" s="244"/>
      <c r="Q25" s="165"/>
      <c r="R25" s="167"/>
      <c r="T25" s="18">
        <v>10</v>
      </c>
      <c r="U25" s="18"/>
      <c r="V25" s="18"/>
      <c r="W25" s="18"/>
      <c r="X25" s="18"/>
      <c r="Y25" s="18"/>
      <c r="Z25" s="19">
        <f t="shared" si="11"/>
        <v>10</v>
      </c>
    </row>
    <row r="26" spans="2:26" ht="12.75" customHeight="1" x14ac:dyDescent="0.2">
      <c r="B26" s="235"/>
      <c r="C26" s="139" t="s">
        <v>263</v>
      </c>
      <c r="D26" s="139" t="s">
        <v>81</v>
      </c>
      <c r="E26" s="32" t="s">
        <v>56</v>
      </c>
      <c r="F26" s="32" t="s">
        <v>17</v>
      </c>
      <c r="G26" s="32" t="s">
        <v>14</v>
      </c>
      <c r="H26" s="32" t="s">
        <v>58</v>
      </c>
      <c r="I26" s="32" t="s">
        <v>326</v>
      </c>
      <c r="J26" s="32"/>
      <c r="K26" s="33">
        <v>5</v>
      </c>
      <c r="L26" s="13">
        <f t="shared" si="0"/>
        <v>65</v>
      </c>
      <c r="M26" s="168">
        <f>L26+L27</f>
        <v>77</v>
      </c>
      <c r="N26" s="162" t="s">
        <v>40</v>
      </c>
      <c r="O26" s="244"/>
      <c r="Q26" s="164">
        <v>0</v>
      </c>
      <c r="R26" s="166">
        <f t="shared" ref="R26" si="15">Q26*M26</f>
        <v>0</v>
      </c>
      <c r="T26" s="18">
        <v>5</v>
      </c>
      <c r="U26" s="18"/>
      <c r="V26" s="18"/>
      <c r="W26" s="18">
        <v>5</v>
      </c>
      <c r="X26" s="18">
        <v>3</v>
      </c>
      <c r="Y26" s="18"/>
      <c r="Z26" s="19">
        <f t="shared" si="11"/>
        <v>13</v>
      </c>
    </row>
    <row r="27" spans="2:26" x14ac:dyDescent="0.2">
      <c r="B27" s="235"/>
      <c r="C27" s="140"/>
      <c r="D27" s="140"/>
      <c r="E27" s="32" t="s">
        <v>57</v>
      </c>
      <c r="F27" s="32" t="s">
        <v>13</v>
      </c>
      <c r="G27" s="32" t="s">
        <v>14</v>
      </c>
      <c r="H27" s="32"/>
      <c r="I27" s="32"/>
      <c r="J27" s="32"/>
      <c r="K27" s="33">
        <v>1</v>
      </c>
      <c r="L27" s="13">
        <f t="shared" si="0"/>
        <v>12</v>
      </c>
      <c r="M27" s="169"/>
      <c r="N27" s="244"/>
      <c r="O27" s="244"/>
      <c r="Q27" s="165"/>
      <c r="R27" s="167"/>
      <c r="T27" s="18">
        <v>10</v>
      </c>
      <c r="U27" s="18">
        <v>2</v>
      </c>
      <c r="V27" s="18"/>
      <c r="W27" s="18"/>
      <c r="X27" s="18"/>
      <c r="Y27" s="18"/>
      <c r="Z27" s="19">
        <f t="shared" si="11"/>
        <v>12</v>
      </c>
    </row>
    <row r="28" spans="2:26" x14ac:dyDescent="0.2">
      <c r="B28" s="235"/>
      <c r="C28" s="139" t="s">
        <v>268</v>
      </c>
      <c r="D28" s="139" t="s">
        <v>81</v>
      </c>
      <c r="E28" s="32" t="s">
        <v>56</v>
      </c>
      <c r="F28" s="32" t="s">
        <v>17</v>
      </c>
      <c r="G28" s="32" t="s">
        <v>14</v>
      </c>
      <c r="H28" s="32" t="s">
        <v>58</v>
      </c>
      <c r="I28" s="32" t="s">
        <v>134</v>
      </c>
      <c r="J28" s="32"/>
      <c r="K28" s="33">
        <v>5</v>
      </c>
      <c r="L28" s="13">
        <f t="shared" si="0"/>
        <v>70</v>
      </c>
      <c r="M28" s="168">
        <f>L28+L29</f>
        <v>80</v>
      </c>
      <c r="N28" s="244"/>
      <c r="O28" s="244"/>
      <c r="Q28" s="164">
        <v>0</v>
      </c>
      <c r="R28" s="166">
        <f t="shared" ref="R28" si="16">Q28*M28</f>
        <v>0</v>
      </c>
      <c r="T28" s="18">
        <v>5</v>
      </c>
      <c r="U28" s="18"/>
      <c r="V28" s="18"/>
      <c r="W28" s="18">
        <v>5</v>
      </c>
      <c r="X28" s="18">
        <v>4</v>
      </c>
      <c r="Y28" s="18"/>
      <c r="Z28" s="19">
        <f t="shared" si="11"/>
        <v>14</v>
      </c>
    </row>
    <row r="29" spans="2:26" x14ac:dyDescent="0.2">
      <c r="B29" s="142"/>
      <c r="C29" s="140"/>
      <c r="D29" s="140"/>
      <c r="E29" s="32" t="s">
        <v>57</v>
      </c>
      <c r="F29" s="32" t="s">
        <v>17</v>
      </c>
      <c r="G29" s="32" t="s">
        <v>14</v>
      </c>
      <c r="H29" s="32"/>
      <c r="I29" s="32"/>
      <c r="J29" s="32"/>
      <c r="K29" s="33">
        <v>1</v>
      </c>
      <c r="L29" s="13">
        <f t="shared" si="0"/>
        <v>10</v>
      </c>
      <c r="M29" s="169"/>
      <c r="N29" s="170"/>
      <c r="O29" s="170"/>
      <c r="Q29" s="165"/>
      <c r="R29" s="167"/>
      <c r="T29" s="18">
        <v>10</v>
      </c>
      <c r="U29" s="18"/>
      <c r="V29" s="18"/>
      <c r="W29" s="18"/>
      <c r="X29" s="18"/>
      <c r="Y29" s="18"/>
      <c r="Z29" s="19">
        <f t="shared" si="11"/>
        <v>10</v>
      </c>
    </row>
    <row r="30" spans="2:26" ht="25.5" x14ac:dyDescent="0.2">
      <c r="B30" s="141" t="s">
        <v>54</v>
      </c>
      <c r="C30" s="120" t="s">
        <v>155</v>
      </c>
      <c r="D30" s="60" t="s">
        <v>80</v>
      </c>
      <c r="E30" s="32" t="s">
        <v>54</v>
      </c>
      <c r="F30" s="32" t="s">
        <v>17</v>
      </c>
      <c r="G30" s="32" t="s">
        <v>14</v>
      </c>
      <c r="H30" s="35" t="s">
        <v>58</v>
      </c>
      <c r="I30" s="16"/>
      <c r="J30" s="16"/>
      <c r="K30" s="32">
        <v>4</v>
      </c>
      <c r="L30" s="13">
        <f t="shared" si="0"/>
        <v>52</v>
      </c>
      <c r="M30" s="78">
        <f t="shared" ref="M30:M34" si="17">L30</f>
        <v>52</v>
      </c>
      <c r="N30" s="135" t="s">
        <v>38</v>
      </c>
      <c r="O30" s="136"/>
      <c r="P30" s="39"/>
      <c r="Q30" s="16">
        <v>0</v>
      </c>
      <c r="R30" s="17">
        <f>Q30*M30</f>
        <v>0</v>
      </c>
      <c r="T30" s="18">
        <v>8</v>
      </c>
      <c r="U30" s="18"/>
      <c r="V30" s="18"/>
      <c r="W30" s="18">
        <v>5</v>
      </c>
      <c r="X30" s="18"/>
      <c r="Y30" s="18"/>
      <c r="Z30" s="19">
        <f>SUM(T30:Y30)</f>
        <v>13</v>
      </c>
    </row>
    <row r="31" spans="2:26" ht="25.5" x14ac:dyDescent="0.2">
      <c r="B31" s="142"/>
      <c r="C31" s="120" t="s">
        <v>264</v>
      </c>
      <c r="D31" s="60" t="s">
        <v>80</v>
      </c>
      <c r="E31" s="32" t="s">
        <v>54</v>
      </c>
      <c r="F31" s="32" t="s">
        <v>17</v>
      </c>
      <c r="G31" s="32" t="s">
        <v>14</v>
      </c>
      <c r="H31" s="35" t="s">
        <v>58</v>
      </c>
      <c r="I31" s="37"/>
      <c r="J31" s="37"/>
      <c r="K31" s="35">
        <v>4</v>
      </c>
      <c r="L31" s="13">
        <f t="shared" si="0"/>
        <v>52</v>
      </c>
      <c r="M31" s="78">
        <f t="shared" si="17"/>
        <v>52</v>
      </c>
      <c r="N31" s="135" t="s">
        <v>36</v>
      </c>
      <c r="O31" s="136"/>
      <c r="P31" s="39"/>
      <c r="Q31" s="16">
        <v>0</v>
      </c>
      <c r="R31" s="17">
        <f>Q31*M31</f>
        <v>0</v>
      </c>
      <c r="T31" s="18">
        <v>8</v>
      </c>
      <c r="U31" s="18"/>
      <c r="V31" s="18"/>
      <c r="W31" s="18">
        <v>5</v>
      </c>
      <c r="X31" s="18"/>
      <c r="Y31" s="18"/>
      <c r="Z31" s="19">
        <f>SUM(T31:Y31)</f>
        <v>13</v>
      </c>
    </row>
    <row r="32" spans="2:26" x14ac:dyDescent="0.2">
      <c r="B32" s="143" t="s">
        <v>88</v>
      </c>
      <c r="C32" s="144"/>
      <c r="D32" s="139"/>
      <c r="E32" s="33" t="s">
        <v>41</v>
      </c>
      <c r="F32" s="33"/>
      <c r="G32" s="32"/>
      <c r="H32" s="32"/>
      <c r="I32" s="32"/>
      <c r="J32" s="32"/>
      <c r="K32" s="32">
        <v>1</v>
      </c>
      <c r="L32" s="13">
        <f t="shared" si="0"/>
        <v>70</v>
      </c>
      <c r="M32" s="78">
        <f t="shared" si="17"/>
        <v>70</v>
      </c>
      <c r="N32" s="64" t="s">
        <v>45</v>
      </c>
      <c r="O32" s="162" t="s">
        <v>45</v>
      </c>
      <c r="Q32" s="16">
        <v>0</v>
      </c>
      <c r="R32" s="17">
        <f t="shared" ref="R32:R34" si="18">Q32*M32</f>
        <v>0</v>
      </c>
      <c r="T32" s="18">
        <v>70</v>
      </c>
      <c r="U32" s="18"/>
      <c r="V32" s="18"/>
      <c r="W32" s="18"/>
      <c r="X32" s="18"/>
      <c r="Y32" s="18"/>
      <c r="Z32" s="19">
        <f t="shared" ref="Z32:Z34" si="19">SUM(T32:Y32)</f>
        <v>70</v>
      </c>
    </row>
    <row r="33" spans="2:38" x14ac:dyDescent="0.2">
      <c r="B33" s="145"/>
      <c r="C33" s="146"/>
      <c r="D33" s="163"/>
      <c r="E33" s="33" t="s">
        <v>62</v>
      </c>
      <c r="F33" s="33"/>
      <c r="G33" s="32"/>
      <c r="H33" s="32"/>
      <c r="I33" s="32"/>
      <c r="J33" s="32"/>
      <c r="K33" s="32">
        <v>1</v>
      </c>
      <c r="L33" s="13">
        <f t="shared" si="0"/>
        <v>50</v>
      </c>
      <c r="M33" s="78">
        <f t="shared" si="17"/>
        <v>50</v>
      </c>
      <c r="N33" s="64" t="s">
        <v>45</v>
      </c>
      <c r="O33" s="150"/>
      <c r="Q33" s="16">
        <v>0</v>
      </c>
      <c r="R33" s="17">
        <f t="shared" si="18"/>
        <v>0</v>
      </c>
      <c r="T33" s="18">
        <v>50</v>
      </c>
      <c r="U33" s="18"/>
      <c r="V33" s="18"/>
      <c r="W33" s="18"/>
      <c r="X33" s="18"/>
      <c r="Y33" s="18"/>
      <c r="Z33" s="19">
        <f t="shared" si="19"/>
        <v>50</v>
      </c>
    </row>
    <row r="34" spans="2:38" s="4" customFormat="1" ht="14.25" x14ac:dyDescent="0.2">
      <c r="B34" s="147"/>
      <c r="C34" s="148"/>
      <c r="D34" s="140"/>
      <c r="E34" s="14" t="s">
        <v>15</v>
      </c>
      <c r="F34" s="14"/>
      <c r="G34" s="14"/>
      <c r="H34" s="14"/>
      <c r="I34" s="14"/>
      <c r="J34" s="14"/>
      <c r="K34" s="3">
        <v>1</v>
      </c>
      <c r="L34" s="13">
        <f t="shared" si="0"/>
        <v>50</v>
      </c>
      <c r="M34" s="78">
        <f t="shared" si="17"/>
        <v>50</v>
      </c>
      <c r="N34" s="63" t="s">
        <v>45</v>
      </c>
      <c r="O34" s="151"/>
      <c r="P34" s="15"/>
      <c r="Q34" s="16">
        <v>0</v>
      </c>
      <c r="R34" s="17">
        <f t="shared" si="18"/>
        <v>0</v>
      </c>
      <c r="S34" s="15"/>
      <c r="T34" s="18">
        <v>50</v>
      </c>
      <c r="U34" s="18"/>
      <c r="V34" s="18"/>
      <c r="W34" s="18"/>
      <c r="X34" s="18"/>
      <c r="Y34" s="18"/>
      <c r="Z34" s="19">
        <f t="shared" si="19"/>
        <v>50</v>
      </c>
    </row>
    <row r="35" spans="2:38" customFormat="1" ht="14.25" customHeight="1" x14ac:dyDescent="0.25">
      <c r="B35" s="159" t="s">
        <v>63</v>
      </c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61"/>
      <c r="T35" s="47"/>
      <c r="U35" s="48"/>
      <c r="V35" s="48"/>
      <c r="W35" s="48"/>
      <c r="X35" s="48"/>
      <c r="Y35" s="48"/>
      <c r="Z35" s="49"/>
    </row>
    <row r="36" spans="2:38" ht="12.75" customHeight="1" x14ac:dyDescent="0.2">
      <c r="B36" s="155" t="s">
        <v>269</v>
      </c>
      <c r="C36" s="139" t="s">
        <v>155</v>
      </c>
      <c r="D36" s="139" t="s">
        <v>81</v>
      </c>
      <c r="E36" s="32" t="s">
        <v>56</v>
      </c>
      <c r="F36" s="32" t="s">
        <v>17</v>
      </c>
      <c r="G36" s="32" t="s">
        <v>102</v>
      </c>
      <c r="H36" s="32" t="s">
        <v>58</v>
      </c>
      <c r="I36" s="32" t="s">
        <v>326</v>
      </c>
      <c r="J36" s="32"/>
      <c r="K36" s="33">
        <v>4</v>
      </c>
      <c r="L36" s="13">
        <f t="shared" ref="L36:L42" si="20">Z36*K36</f>
        <v>44</v>
      </c>
      <c r="M36" s="168">
        <f>L36+L37</f>
        <v>60</v>
      </c>
      <c r="N36" s="272" t="s">
        <v>270</v>
      </c>
      <c r="O36" s="273"/>
      <c r="Q36" s="164">
        <v>0</v>
      </c>
      <c r="R36" s="166">
        <f t="shared" ref="R36" si="21">Q36*M36</f>
        <v>0</v>
      </c>
      <c r="T36" s="18">
        <v>5</v>
      </c>
      <c r="U36" s="18"/>
      <c r="V36" s="18">
        <v>-2</v>
      </c>
      <c r="W36" s="18">
        <v>5</v>
      </c>
      <c r="X36" s="18">
        <v>3</v>
      </c>
      <c r="Y36" s="18"/>
      <c r="Z36" s="19">
        <f t="shared" ref="Z36:Z39" si="22">SUM(T36:Y36)</f>
        <v>11</v>
      </c>
    </row>
    <row r="37" spans="2:38" x14ac:dyDescent="0.2">
      <c r="B37" s="155"/>
      <c r="C37" s="140"/>
      <c r="D37" s="140"/>
      <c r="E37" s="32" t="s">
        <v>57</v>
      </c>
      <c r="F37" s="32" t="s">
        <v>17</v>
      </c>
      <c r="G37" s="32" t="s">
        <v>102</v>
      </c>
      <c r="H37" s="32"/>
      <c r="I37" s="32"/>
      <c r="J37" s="32"/>
      <c r="K37" s="33">
        <v>2</v>
      </c>
      <c r="L37" s="13">
        <f t="shared" si="20"/>
        <v>16</v>
      </c>
      <c r="M37" s="169"/>
      <c r="N37" s="274"/>
      <c r="O37" s="275"/>
      <c r="Q37" s="165"/>
      <c r="R37" s="167"/>
      <c r="T37" s="18">
        <v>10</v>
      </c>
      <c r="U37" s="18"/>
      <c r="V37" s="18">
        <v>-2</v>
      </c>
      <c r="W37" s="18"/>
      <c r="X37" s="18"/>
      <c r="Y37" s="18"/>
      <c r="Z37" s="19">
        <f t="shared" si="22"/>
        <v>8</v>
      </c>
    </row>
    <row r="38" spans="2:38" x14ac:dyDescent="0.2">
      <c r="B38" s="155"/>
      <c r="C38" s="139" t="s">
        <v>264</v>
      </c>
      <c r="D38" s="139" t="s">
        <v>81</v>
      </c>
      <c r="E38" s="32" t="s">
        <v>56</v>
      </c>
      <c r="F38" s="32" t="s">
        <v>17</v>
      </c>
      <c r="G38" s="32" t="s">
        <v>102</v>
      </c>
      <c r="H38" s="32" t="s">
        <v>58</v>
      </c>
      <c r="I38" s="32" t="s">
        <v>326</v>
      </c>
      <c r="J38" s="32"/>
      <c r="K38" s="33">
        <v>5</v>
      </c>
      <c r="L38" s="13">
        <f t="shared" si="20"/>
        <v>55</v>
      </c>
      <c r="M38" s="168">
        <f>L38+L39</f>
        <v>63</v>
      </c>
      <c r="N38" s="274"/>
      <c r="O38" s="275"/>
      <c r="Q38" s="164">
        <v>0</v>
      </c>
      <c r="R38" s="166">
        <f t="shared" ref="R38" si="23">Q38*M38</f>
        <v>0</v>
      </c>
      <c r="T38" s="18">
        <v>5</v>
      </c>
      <c r="U38" s="18"/>
      <c r="V38" s="18">
        <v>-2</v>
      </c>
      <c r="W38" s="18">
        <v>5</v>
      </c>
      <c r="X38" s="18">
        <v>3</v>
      </c>
      <c r="Y38" s="18"/>
      <c r="Z38" s="19">
        <f t="shared" si="22"/>
        <v>11</v>
      </c>
    </row>
    <row r="39" spans="2:38" x14ac:dyDescent="0.2">
      <c r="B39" s="155"/>
      <c r="C39" s="140"/>
      <c r="D39" s="140"/>
      <c r="E39" s="32" t="s">
        <v>57</v>
      </c>
      <c r="F39" s="32" t="s">
        <v>17</v>
      </c>
      <c r="G39" s="32" t="s">
        <v>102</v>
      </c>
      <c r="H39" s="32"/>
      <c r="I39" s="32"/>
      <c r="J39" s="32"/>
      <c r="K39" s="33">
        <v>1</v>
      </c>
      <c r="L39" s="13">
        <f t="shared" si="20"/>
        <v>8</v>
      </c>
      <c r="M39" s="169"/>
      <c r="N39" s="276"/>
      <c r="O39" s="277"/>
      <c r="Q39" s="165"/>
      <c r="R39" s="167"/>
      <c r="T39" s="18">
        <v>10</v>
      </c>
      <c r="U39" s="18"/>
      <c r="V39" s="18">
        <v>-2</v>
      </c>
      <c r="W39" s="18"/>
      <c r="X39" s="18"/>
      <c r="Y39" s="18"/>
      <c r="Z39" s="19">
        <f t="shared" si="22"/>
        <v>8</v>
      </c>
    </row>
    <row r="40" spans="2:38" s="4" customFormat="1" ht="26.25" customHeight="1" x14ac:dyDescent="0.2">
      <c r="B40" s="53" t="s">
        <v>105</v>
      </c>
      <c r="C40" s="120" t="s">
        <v>271</v>
      </c>
      <c r="D40" s="41" t="s">
        <v>82</v>
      </c>
      <c r="E40" s="32" t="s">
        <v>66</v>
      </c>
      <c r="F40" s="32" t="s">
        <v>17</v>
      </c>
      <c r="G40" s="32" t="s">
        <v>14</v>
      </c>
      <c r="H40" s="32" t="s">
        <v>55</v>
      </c>
      <c r="I40" s="32" t="s">
        <v>53</v>
      </c>
      <c r="J40" s="32"/>
      <c r="K40" s="32">
        <v>4</v>
      </c>
      <c r="L40" s="13">
        <f t="shared" si="20"/>
        <v>52</v>
      </c>
      <c r="M40" s="78">
        <f t="shared" ref="M40:M41" si="24">L40</f>
        <v>52</v>
      </c>
      <c r="N40" s="135" t="s">
        <v>38</v>
      </c>
      <c r="O40" s="219"/>
      <c r="P40" s="11"/>
      <c r="Q40" s="16">
        <v>0</v>
      </c>
      <c r="R40" s="17">
        <f t="shared" ref="R40:R41" si="25">Q40*M40</f>
        <v>0</v>
      </c>
      <c r="S40" s="11"/>
      <c r="T40" s="18">
        <v>7</v>
      </c>
      <c r="U40" s="18"/>
      <c r="V40" s="18"/>
      <c r="W40" s="18">
        <v>3</v>
      </c>
      <c r="X40" s="18">
        <v>3</v>
      </c>
      <c r="Y40" s="18"/>
      <c r="Z40" s="19">
        <f>SUM(T40:Y40)</f>
        <v>13</v>
      </c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</row>
    <row r="41" spans="2:38" x14ac:dyDescent="0.2">
      <c r="B41" s="66" t="s">
        <v>272</v>
      </c>
      <c r="C41" s="41" t="s">
        <v>273</v>
      </c>
      <c r="D41" s="32" t="s">
        <v>81</v>
      </c>
      <c r="E41" s="35" t="s">
        <v>56</v>
      </c>
      <c r="F41" s="41" t="s">
        <v>17</v>
      </c>
      <c r="G41" s="32" t="s">
        <v>11</v>
      </c>
      <c r="H41" s="32" t="s">
        <v>58</v>
      </c>
      <c r="I41" s="32" t="s">
        <v>326</v>
      </c>
      <c r="J41" s="32"/>
      <c r="K41" s="32">
        <v>6</v>
      </c>
      <c r="L41" s="13">
        <f t="shared" si="20"/>
        <v>78</v>
      </c>
      <c r="M41" s="78">
        <f t="shared" si="24"/>
        <v>78</v>
      </c>
      <c r="N41" s="135" t="s">
        <v>38</v>
      </c>
      <c r="O41" s="136"/>
      <c r="Q41" s="16">
        <v>0</v>
      </c>
      <c r="R41" s="17">
        <f t="shared" si="25"/>
        <v>0</v>
      </c>
      <c r="T41" s="18">
        <v>5</v>
      </c>
      <c r="U41" s="18"/>
      <c r="V41" s="18"/>
      <c r="W41" s="18">
        <v>5</v>
      </c>
      <c r="X41" s="18">
        <v>3</v>
      </c>
      <c r="Y41" s="18"/>
      <c r="Z41" s="19">
        <f t="shared" ref="Z41" si="26">SUM(T41:Y41)</f>
        <v>13</v>
      </c>
    </row>
    <row r="42" spans="2:38" s="4" customFormat="1" ht="15" customHeight="1" x14ac:dyDescent="0.2">
      <c r="B42" s="83" t="s">
        <v>274</v>
      </c>
      <c r="C42" s="52" t="s">
        <v>210</v>
      </c>
      <c r="D42" s="52" t="s">
        <v>82</v>
      </c>
      <c r="E42" s="8" t="s">
        <v>69</v>
      </c>
      <c r="F42" s="8" t="s">
        <v>17</v>
      </c>
      <c r="G42" s="8" t="s">
        <v>11</v>
      </c>
      <c r="H42" s="8" t="s">
        <v>58</v>
      </c>
      <c r="I42" s="8"/>
      <c r="J42" s="8"/>
      <c r="K42" s="9">
        <v>4</v>
      </c>
      <c r="L42" s="13">
        <f t="shared" si="20"/>
        <v>40</v>
      </c>
      <c r="M42" s="13">
        <f t="shared" ref="M42" si="27">L42</f>
        <v>40</v>
      </c>
      <c r="N42" s="270" t="s">
        <v>43</v>
      </c>
      <c r="O42" s="271"/>
      <c r="P42" s="15"/>
      <c r="Q42" s="16">
        <v>0</v>
      </c>
      <c r="R42" s="17">
        <f t="shared" ref="R42" si="28">Q42*M42</f>
        <v>0</v>
      </c>
      <c r="S42" s="15"/>
      <c r="T42" s="18">
        <v>5</v>
      </c>
      <c r="U42" s="18"/>
      <c r="V42" s="18"/>
      <c r="W42" s="18">
        <v>5</v>
      </c>
      <c r="X42" s="18"/>
      <c r="Y42" s="18"/>
      <c r="Z42" s="19">
        <f t="shared" ref="Z42" si="29">SUM(T42:Y42)</f>
        <v>10</v>
      </c>
    </row>
    <row r="43" spans="2:38" x14ac:dyDescent="0.2">
      <c r="B43" s="249" t="s">
        <v>74</v>
      </c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1"/>
    </row>
    <row r="44" spans="2:38" x14ac:dyDescent="0.2">
      <c r="B44" s="252" t="s">
        <v>276</v>
      </c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4"/>
      <c r="Q44" s="12">
        <f>SUM(Q5:Q43)</f>
        <v>1</v>
      </c>
      <c r="R44" s="12">
        <f>SUM(R5:R43)</f>
        <v>0</v>
      </c>
    </row>
    <row r="45" spans="2:38" x14ac:dyDescent="0.2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pans="2:38" x14ac:dyDescent="0.2">
      <c r="B46" s="152" t="s">
        <v>275</v>
      </c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4"/>
    </row>
    <row r="47" spans="2:38" x14ac:dyDescent="0.2">
      <c r="B47" s="156" t="s">
        <v>326</v>
      </c>
      <c r="C47" s="158"/>
      <c r="D47" s="260" t="s">
        <v>327</v>
      </c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2"/>
    </row>
  </sheetData>
  <mergeCells count="108">
    <mergeCell ref="N40:O40"/>
    <mergeCell ref="N41:O41"/>
    <mergeCell ref="B43:O43"/>
    <mergeCell ref="Q18:Q19"/>
    <mergeCell ref="R18:R19"/>
    <mergeCell ref="C20:C21"/>
    <mergeCell ref="D20:D21"/>
    <mergeCell ref="M20:M21"/>
    <mergeCell ref="Q20:Q21"/>
    <mergeCell ref="R20:R21"/>
    <mergeCell ref="C26:C27"/>
    <mergeCell ref="D26:D27"/>
    <mergeCell ref="N22:N23"/>
    <mergeCell ref="N24:N25"/>
    <mergeCell ref="N26:N29"/>
    <mergeCell ref="O22:O29"/>
    <mergeCell ref="D38:D39"/>
    <mergeCell ref="B30:B31"/>
    <mergeCell ref="N30:O30"/>
    <mergeCell ref="N31:O31"/>
    <mergeCell ref="B32:C34"/>
    <mergeCell ref="O32:O34"/>
    <mergeCell ref="D32:D34"/>
    <mergeCell ref="Q36:Q37"/>
    <mergeCell ref="B10:B15"/>
    <mergeCell ref="N11:N12"/>
    <mergeCell ref="N13:N14"/>
    <mergeCell ref="O11:O14"/>
    <mergeCell ref="B16:B17"/>
    <mergeCell ref="F16:F17"/>
    <mergeCell ref="B18:B21"/>
    <mergeCell ref="C18:C19"/>
    <mergeCell ref="D18:D19"/>
    <mergeCell ref="M18:M19"/>
    <mergeCell ref="N18:O21"/>
    <mergeCell ref="D16:D17"/>
    <mergeCell ref="N16:O17"/>
    <mergeCell ref="R36:R37"/>
    <mergeCell ref="Q38:Q39"/>
    <mergeCell ref="R38:R39"/>
    <mergeCell ref="B35:N35"/>
    <mergeCell ref="Q28:Q29"/>
    <mergeCell ref="R28:R29"/>
    <mergeCell ref="Q22:Q23"/>
    <mergeCell ref="R22:R23"/>
    <mergeCell ref="Q24:Q25"/>
    <mergeCell ref="R24:R25"/>
    <mergeCell ref="Q26:Q27"/>
    <mergeCell ref="R26:R27"/>
    <mergeCell ref="C22:C25"/>
    <mergeCell ref="B22:B29"/>
    <mergeCell ref="D22:D25"/>
    <mergeCell ref="M22:M23"/>
    <mergeCell ref="M24:M25"/>
    <mergeCell ref="M26:M27"/>
    <mergeCell ref="M28:M29"/>
    <mergeCell ref="C28:C29"/>
    <mergeCell ref="D28:D29"/>
    <mergeCell ref="M36:M37"/>
    <mergeCell ref="M38:M39"/>
    <mergeCell ref="I3:J3"/>
    <mergeCell ref="B47:C47"/>
    <mergeCell ref="D47:O47"/>
    <mergeCell ref="B7:O7"/>
    <mergeCell ref="B8:C8"/>
    <mergeCell ref="B5:C5"/>
    <mergeCell ref="N5:O5"/>
    <mergeCell ref="E16:E17"/>
    <mergeCell ref="C10:C11"/>
    <mergeCell ref="D10:D11"/>
    <mergeCell ref="E10:E11"/>
    <mergeCell ref="O8:O9"/>
    <mergeCell ref="C13:C14"/>
    <mergeCell ref="D13:D14"/>
    <mergeCell ref="E13:E14"/>
    <mergeCell ref="C16:C17"/>
    <mergeCell ref="B46:O46"/>
    <mergeCell ref="N42:O42"/>
    <mergeCell ref="B44:O44"/>
    <mergeCell ref="B36:B39"/>
    <mergeCell ref="N36:O39"/>
    <mergeCell ref="C36:C37"/>
    <mergeCell ref="C38:C39"/>
    <mergeCell ref="D36:D37"/>
    <mergeCell ref="Q3:Q4"/>
    <mergeCell ref="R3:R4"/>
    <mergeCell ref="T3:T4"/>
    <mergeCell ref="U3:U4"/>
    <mergeCell ref="V3:V4"/>
    <mergeCell ref="Q2:R2"/>
    <mergeCell ref="T2:Z2"/>
    <mergeCell ref="B6:C6"/>
    <mergeCell ref="N6:O6"/>
    <mergeCell ref="W3:W4"/>
    <mergeCell ref="X3:X4"/>
    <mergeCell ref="Y3:Y4"/>
    <mergeCell ref="Z3:Z4"/>
    <mergeCell ref="D3:D4"/>
    <mergeCell ref="M3:M4"/>
    <mergeCell ref="B2:O2"/>
    <mergeCell ref="B3:C4"/>
    <mergeCell ref="K3:K4"/>
    <mergeCell ref="L3:L4"/>
    <mergeCell ref="N3:O4"/>
    <mergeCell ref="E3:E4"/>
    <mergeCell ref="F3:F4"/>
    <mergeCell ref="G3:G4"/>
    <mergeCell ref="H3:H4"/>
  </mergeCells>
  <phoneticPr fontId="1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50F9F-9347-47FC-93DE-ED9BB4484606}">
  <dimension ref="B1:AB46"/>
  <sheetViews>
    <sheetView workbookViewId="0">
      <selection activeCell="A2" sqref="A2"/>
    </sheetView>
  </sheetViews>
  <sheetFormatPr defaultRowHeight="12.75" x14ac:dyDescent="0.2"/>
  <cols>
    <col min="1" max="1" width="2.7109375" style="11" customWidth="1"/>
    <col min="2" max="2" width="15.28515625" style="11" customWidth="1"/>
    <col min="3" max="3" width="16" style="11" customWidth="1"/>
    <col min="4" max="4" width="15.140625" style="11" customWidth="1"/>
    <col min="5" max="5" width="15.7109375" style="11" customWidth="1"/>
    <col min="6" max="6" width="14.28515625" style="11" customWidth="1"/>
    <col min="7" max="11" width="9.140625" style="11"/>
    <col min="12" max="12" width="12.28515625" style="11" customWidth="1"/>
    <col min="13" max="15" width="9.140625" style="11"/>
    <col min="16" max="16" width="2.28515625" style="11" customWidth="1"/>
    <col min="17" max="18" width="9.140625" style="11"/>
    <col min="19" max="19" width="2" style="11" customWidth="1"/>
    <col min="20" max="16384" width="9.140625" style="11"/>
  </cols>
  <sheetData>
    <row r="1" spans="2:26" ht="6" customHeight="1" x14ac:dyDescent="0.2"/>
    <row r="2" spans="2:26" ht="15.75" x14ac:dyDescent="0.25">
      <c r="B2" s="193" t="s">
        <v>324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5"/>
      <c r="Q2" s="127" t="s">
        <v>33</v>
      </c>
      <c r="R2" s="128"/>
      <c r="S2" s="73"/>
      <c r="T2" s="196" t="s">
        <v>34</v>
      </c>
      <c r="U2" s="197"/>
      <c r="V2" s="197"/>
      <c r="W2" s="197"/>
      <c r="X2" s="197"/>
      <c r="Y2" s="197"/>
      <c r="Z2" s="198"/>
    </row>
    <row r="3" spans="2:26" ht="15" customHeight="1" x14ac:dyDescent="0.2">
      <c r="B3" s="199" t="s">
        <v>3</v>
      </c>
      <c r="C3" s="200"/>
      <c r="D3" s="182" t="s">
        <v>78</v>
      </c>
      <c r="E3" s="203" t="s">
        <v>4</v>
      </c>
      <c r="F3" s="203" t="s">
        <v>0</v>
      </c>
      <c r="G3" s="203" t="s">
        <v>1</v>
      </c>
      <c r="H3" s="203" t="s">
        <v>7</v>
      </c>
      <c r="I3" s="205" t="s">
        <v>24</v>
      </c>
      <c r="J3" s="205"/>
      <c r="K3" s="182" t="s">
        <v>5</v>
      </c>
      <c r="L3" s="182" t="s">
        <v>59</v>
      </c>
      <c r="M3" s="182" t="s">
        <v>60</v>
      </c>
      <c r="N3" s="184" t="s">
        <v>6</v>
      </c>
      <c r="O3" s="185"/>
      <c r="P3" s="5"/>
      <c r="Q3" s="182" t="s">
        <v>25</v>
      </c>
      <c r="R3" s="182" t="s">
        <v>26</v>
      </c>
      <c r="S3" s="5"/>
      <c r="T3" s="180" t="s">
        <v>27</v>
      </c>
      <c r="U3" s="180" t="s">
        <v>0</v>
      </c>
      <c r="V3" s="180" t="s">
        <v>1</v>
      </c>
      <c r="W3" s="180" t="s">
        <v>7</v>
      </c>
      <c r="X3" s="180" t="s">
        <v>28</v>
      </c>
      <c r="Y3" s="180" t="s">
        <v>29</v>
      </c>
      <c r="Z3" s="180" t="s">
        <v>30</v>
      </c>
    </row>
    <row r="4" spans="2:26" ht="14.25" x14ac:dyDescent="0.2">
      <c r="B4" s="201"/>
      <c r="C4" s="202"/>
      <c r="D4" s="183"/>
      <c r="E4" s="204"/>
      <c r="F4" s="204"/>
      <c r="G4" s="204"/>
      <c r="H4" s="204"/>
      <c r="I4" s="2" t="s">
        <v>28</v>
      </c>
      <c r="J4" s="2" t="s">
        <v>29</v>
      </c>
      <c r="K4" s="183"/>
      <c r="L4" s="183"/>
      <c r="M4" s="183"/>
      <c r="N4" s="186"/>
      <c r="O4" s="187"/>
      <c r="P4" s="5"/>
      <c r="Q4" s="183"/>
      <c r="R4" s="183"/>
      <c r="S4" s="5"/>
      <c r="T4" s="181"/>
      <c r="U4" s="181"/>
      <c r="V4" s="181"/>
      <c r="W4" s="181"/>
      <c r="X4" s="181"/>
      <c r="Y4" s="181"/>
      <c r="Z4" s="181"/>
    </row>
    <row r="5" spans="2:26" ht="14.25" x14ac:dyDescent="0.2">
      <c r="B5" s="188" t="s">
        <v>31</v>
      </c>
      <c r="C5" s="189"/>
      <c r="D5" s="62"/>
      <c r="E5" s="14" t="s">
        <v>2</v>
      </c>
      <c r="F5" s="14"/>
      <c r="G5" s="14"/>
      <c r="H5" s="14"/>
      <c r="I5" s="14"/>
      <c r="J5" s="14"/>
      <c r="K5" s="3">
        <v>1</v>
      </c>
      <c r="L5" s="13">
        <f>Z5*K5</f>
        <v>0</v>
      </c>
      <c r="M5" s="78">
        <f>L5</f>
        <v>0</v>
      </c>
      <c r="N5" s="190">
        <v>1</v>
      </c>
      <c r="O5" s="191"/>
      <c r="P5" s="15"/>
      <c r="Q5" s="16">
        <v>1</v>
      </c>
      <c r="R5" s="17">
        <f>Q5*M5</f>
        <v>0</v>
      </c>
      <c r="S5" s="15"/>
      <c r="T5" s="18">
        <v>0</v>
      </c>
      <c r="U5" s="18"/>
      <c r="V5" s="18"/>
      <c r="W5" s="18"/>
      <c r="X5" s="18"/>
      <c r="Y5" s="18"/>
      <c r="Z5" s="19">
        <f>SUM(T5:Y5)</f>
        <v>0</v>
      </c>
    </row>
    <row r="6" spans="2:26" ht="14.25" x14ac:dyDescent="0.2">
      <c r="B6" s="188" t="s">
        <v>32</v>
      </c>
      <c r="C6" s="189"/>
      <c r="D6" s="62"/>
      <c r="E6" s="14" t="s">
        <v>2</v>
      </c>
      <c r="F6" s="14"/>
      <c r="G6" s="14"/>
      <c r="H6" s="14"/>
      <c r="I6" s="14"/>
      <c r="J6" s="14"/>
      <c r="K6" s="3">
        <v>1</v>
      </c>
      <c r="L6" s="13">
        <f>Z6*K6</f>
        <v>20</v>
      </c>
      <c r="M6" s="78">
        <f>L6</f>
        <v>20</v>
      </c>
      <c r="N6" s="192" t="s">
        <v>43</v>
      </c>
      <c r="O6" s="191"/>
      <c r="P6" s="15"/>
      <c r="Q6" s="16">
        <v>0</v>
      </c>
      <c r="R6" s="17">
        <f>Q6*M6</f>
        <v>0</v>
      </c>
      <c r="S6" s="15"/>
      <c r="T6" s="18">
        <v>20</v>
      </c>
      <c r="U6" s="18"/>
      <c r="V6" s="18"/>
      <c r="W6" s="18"/>
      <c r="X6" s="18"/>
      <c r="Y6" s="18"/>
      <c r="Z6" s="19">
        <f>SUM(T6:Y6)</f>
        <v>20</v>
      </c>
    </row>
    <row r="7" spans="2:26" x14ac:dyDescent="0.2">
      <c r="B7" s="177" t="s">
        <v>9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9"/>
      <c r="P7" s="39"/>
      <c r="T7" s="27"/>
      <c r="U7" s="28"/>
      <c r="V7" s="28"/>
      <c r="W7" s="28"/>
      <c r="X7" s="28"/>
      <c r="Y7" s="28"/>
      <c r="Z7" s="29"/>
    </row>
    <row r="8" spans="2:26" x14ac:dyDescent="0.2">
      <c r="B8" s="286" t="s">
        <v>277</v>
      </c>
      <c r="C8" s="287"/>
      <c r="D8" s="223" t="s">
        <v>79</v>
      </c>
      <c r="E8" s="223" t="s">
        <v>52</v>
      </c>
      <c r="F8" s="41" t="s">
        <v>13</v>
      </c>
      <c r="G8" s="32" t="s">
        <v>11</v>
      </c>
      <c r="H8" s="32"/>
      <c r="I8" s="32" t="s">
        <v>53</v>
      </c>
      <c r="J8" s="32"/>
      <c r="K8" s="32">
        <v>4</v>
      </c>
      <c r="L8" s="13">
        <f t="shared" ref="L8:L17" si="0">Z8*K8</f>
        <v>60</v>
      </c>
      <c r="M8" s="78">
        <f>L8</f>
        <v>60</v>
      </c>
      <c r="N8" s="227" t="s">
        <v>36</v>
      </c>
      <c r="O8" s="228"/>
      <c r="Q8" s="16">
        <v>0</v>
      </c>
      <c r="R8" s="17">
        <v>0</v>
      </c>
      <c r="T8" s="18">
        <v>10</v>
      </c>
      <c r="U8" s="18">
        <v>2</v>
      </c>
      <c r="V8" s="18"/>
      <c r="W8" s="18"/>
      <c r="X8" s="18">
        <v>3</v>
      </c>
      <c r="Y8" s="18"/>
      <c r="Z8" s="19">
        <f t="shared" ref="Z8:Z9" si="1">SUM(T8:Y8)</f>
        <v>15</v>
      </c>
    </row>
    <row r="9" spans="2:26" x14ac:dyDescent="0.2">
      <c r="B9" s="288"/>
      <c r="C9" s="289"/>
      <c r="D9" s="224"/>
      <c r="E9" s="224"/>
      <c r="F9" s="41" t="s">
        <v>17</v>
      </c>
      <c r="G9" s="32" t="s">
        <v>11</v>
      </c>
      <c r="H9" s="35"/>
      <c r="I9" s="32" t="s">
        <v>53</v>
      </c>
      <c r="J9" s="32"/>
      <c r="K9" s="32">
        <v>4</v>
      </c>
      <c r="L9" s="13">
        <f t="shared" si="0"/>
        <v>52</v>
      </c>
      <c r="M9" s="78">
        <f t="shared" ref="M9" si="2">L9</f>
        <v>52</v>
      </c>
      <c r="N9" s="231"/>
      <c r="O9" s="232"/>
      <c r="Q9" s="16">
        <v>0</v>
      </c>
      <c r="R9" s="17">
        <v>0</v>
      </c>
      <c r="T9" s="18">
        <v>10</v>
      </c>
      <c r="U9" s="18"/>
      <c r="V9" s="18"/>
      <c r="W9" s="18"/>
      <c r="X9" s="18">
        <v>3</v>
      </c>
      <c r="Y9" s="18"/>
      <c r="Z9" s="19">
        <f t="shared" si="1"/>
        <v>13</v>
      </c>
    </row>
    <row r="10" spans="2:26" x14ac:dyDescent="0.2">
      <c r="B10" s="133" t="s">
        <v>278</v>
      </c>
      <c r="C10" s="134"/>
      <c r="D10" s="41" t="s">
        <v>79</v>
      </c>
      <c r="E10" s="41" t="s">
        <v>52</v>
      </c>
      <c r="F10" s="32" t="s">
        <v>17</v>
      </c>
      <c r="G10" s="32" t="s">
        <v>102</v>
      </c>
      <c r="H10" s="32"/>
      <c r="I10" s="32" t="s">
        <v>53</v>
      </c>
      <c r="J10" s="32"/>
      <c r="K10" s="33">
        <v>4</v>
      </c>
      <c r="L10" s="13">
        <f t="shared" si="0"/>
        <v>44</v>
      </c>
      <c r="M10" s="78">
        <f t="shared" ref="M10:M17" si="3">L10</f>
        <v>44</v>
      </c>
      <c r="N10" s="135" t="s">
        <v>21</v>
      </c>
      <c r="O10" s="136"/>
      <c r="Q10" s="16">
        <v>0</v>
      </c>
      <c r="R10" s="17">
        <f t="shared" ref="R10" si="4">Q10*M10</f>
        <v>0</v>
      </c>
      <c r="T10" s="18">
        <v>10</v>
      </c>
      <c r="U10" s="18"/>
      <c r="V10" s="18">
        <v>-2</v>
      </c>
      <c r="W10" s="18"/>
      <c r="X10" s="18">
        <v>3</v>
      </c>
      <c r="Y10" s="18"/>
      <c r="Z10" s="19">
        <f t="shared" ref="Z10:Z17" si="5">SUM(T10:Y10)</f>
        <v>11</v>
      </c>
    </row>
    <row r="11" spans="2:26" ht="12.75" customHeight="1" x14ac:dyDescent="0.2">
      <c r="B11" s="141" t="s">
        <v>279</v>
      </c>
      <c r="C11" s="141"/>
      <c r="D11" s="139" t="s">
        <v>81</v>
      </c>
      <c r="E11" s="32" t="s">
        <v>56</v>
      </c>
      <c r="F11" s="32" t="s">
        <v>17</v>
      </c>
      <c r="G11" s="32" t="s">
        <v>10</v>
      </c>
      <c r="H11" s="32" t="s">
        <v>58</v>
      </c>
      <c r="I11" s="125" t="s">
        <v>134</v>
      </c>
      <c r="J11" s="32"/>
      <c r="K11" s="33">
        <v>5</v>
      </c>
      <c r="L11" s="13">
        <f t="shared" si="0"/>
        <v>90</v>
      </c>
      <c r="M11" s="168">
        <f>L11+L12</f>
        <v>105</v>
      </c>
      <c r="N11" s="129" t="s">
        <v>43</v>
      </c>
      <c r="O11" s="130"/>
      <c r="Q11" s="164">
        <v>0</v>
      </c>
      <c r="R11" s="166">
        <f t="shared" ref="R11" si="6">Q11*M11</f>
        <v>0</v>
      </c>
      <c r="T11" s="18">
        <v>5</v>
      </c>
      <c r="U11" s="18"/>
      <c r="V11" s="18">
        <v>5</v>
      </c>
      <c r="W11" s="18">
        <v>5</v>
      </c>
      <c r="X11" s="126">
        <v>3</v>
      </c>
      <c r="Y11" s="18"/>
      <c r="Z11" s="19">
        <f t="shared" si="5"/>
        <v>18</v>
      </c>
    </row>
    <row r="12" spans="2:26" x14ac:dyDescent="0.2">
      <c r="B12" s="142"/>
      <c r="C12" s="142"/>
      <c r="D12" s="140"/>
      <c r="E12" s="32" t="s">
        <v>57</v>
      </c>
      <c r="F12" s="32" t="s">
        <v>17</v>
      </c>
      <c r="G12" s="32" t="s">
        <v>10</v>
      </c>
      <c r="H12" s="32"/>
      <c r="I12" s="32"/>
      <c r="J12" s="32"/>
      <c r="K12" s="33">
        <v>1</v>
      </c>
      <c r="L12" s="13">
        <f t="shared" si="0"/>
        <v>15</v>
      </c>
      <c r="M12" s="169"/>
      <c r="N12" s="131"/>
      <c r="O12" s="132"/>
      <c r="Q12" s="165"/>
      <c r="R12" s="167"/>
      <c r="T12" s="18">
        <v>10</v>
      </c>
      <c r="U12" s="18"/>
      <c r="V12" s="18">
        <v>5</v>
      </c>
      <c r="W12" s="18"/>
      <c r="X12" s="18"/>
      <c r="Y12" s="18"/>
      <c r="Z12" s="19">
        <f t="shared" si="5"/>
        <v>15</v>
      </c>
    </row>
    <row r="13" spans="2:26" x14ac:dyDescent="0.2">
      <c r="B13" s="141" t="s">
        <v>280</v>
      </c>
      <c r="C13" s="141"/>
      <c r="D13" s="139" t="s">
        <v>81</v>
      </c>
      <c r="E13" s="32" t="s">
        <v>56</v>
      </c>
      <c r="F13" s="32" t="s">
        <v>17</v>
      </c>
      <c r="G13" s="32" t="s">
        <v>11</v>
      </c>
      <c r="H13" s="32" t="s">
        <v>58</v>
      </c>
      <c r="I13" s="125" t="s">
        <v>134</v>
      </c>
      <c r="J13" s="32"/>
      <c r="K13" s="33">
        <v>5</v>
      </c>
      <c r="L13" s="13">
        <f t="shared" si="0"/>
        <v>65</v>
      </c>
      <c r="M13" s="168">
        <f>L13+L14</f>
        <v>75</v>
      </c>
      <c r="N13" s="129" t="s">
        <v>40</v>
      </c>
      <c r="O13" s="130"/>
      <c r="Q13" s="164">
        <v>0</v>
      </c>
      <c r="R13" s="166">
        <f t="shared" ref="R13" si="7">Q13*M13</f>
        <v>0</v>
      </c>
      <c r="T13" s="18">
        <v>5</v>
      </c>
      <c r="U13" s="18"/>
      <c r="V13" s="18"/>
      <c r="W13" s="18">
        <v>5</v>
      </c>
      <c r="X13" s="126">
        <v>3</v>
      </c>
      <c r="Y13" s="18"/>
      <c r="Z13" s="19">
        <f t="shared" si="5"/>
        <v>13</v>
      </c>
    </row>
    <row r="14" spans="2:26" x14ac:dyDescent="0.2">
      <c r="B14" s="142"/>
      <c r="C14" s="142"/>
      <c r="D14" s="140"/>
      <c r="E14" s="32" t="s">
        <v>57</v>
      </c>
      <c r="F14" s="32" t="s">
        <v>17</v>
      </c>
      <c r="G14" s="32" t="s">
        <v>11</v>
      </c>
      <c r="H14" s="32"/>
      <c r="I14" s="32"/>
      <c r="J14" s="32"/>
      <c r="K14" s="33">
        <v>1</v>
      </c>
      <c r="L14" s="13">
        <f t="shared" si="0"/>
        <v>10</v>
      </c>
      <c r="M14" s="169"/>
      <c r="N14" s="131"/>
      <c r="O14" s="132"/>
      <c r="Q14" s="165"/>
      <c r="R14" s="167"/>
      <c r="T14" s="18">
        <v>10</v>
      </c>
      <c r="U14" s="18"/>
      <c r="V14" s="18"/>
      <c r="W14" s="18"/>
      <c r="X14" s="18"/>
      <c r="Y14" s="18"/>
      <c r="Z14" s="19">
        <f t="shared" si="5"/>
        <v>10</v>
      </c>
    </row>
    <row r="15" spans="2:26" ht="25.5" x14ac:dyDescent="0.2">
      <c r="B15" s="133" t="s">
        <v>54</v>
      </c>
      <c r="C15" s="134"/>
      <c r="D15" s="60" t="s">
        <v>80</v>
      </c>
      <c r="E15" s="32" t="s">
        <v>54</v>
      </c>
      <c r="F15" s="33" t="s">
        <v>17</v>
      </c>
      <c r="G15" s="33" t="s">
        <v>14</v>
      </c>
      <c r="H15" s="35" t="s">
        <v>58</v>
      </c>
      <c r="I15" s="32"/>
      <c r="J15" s="32"/>
      <c r="K15" s="32">
        <v>4</v>
      </c>
      <c r="L15" s="13">
        <f t="shared" si="0"/>
        <v>52</v>
      </c>
      <c r="M15" s="78">
        <f>L15</f>
        <v>52</v>
      </c>
      <c r="N15" s="135" t="s">
        <v>48</v>
      </c>
      <c r="O15" s="136"/>
      <c r="Q15" s="16">
        <v>0</v>
      </c>
      <c r="R15" s="17">
        <f>Q15*M15</f>
        <v>0</v>
      </c>
      <c r="T15" s="18">
        <v>8</v>
      </c>
      <c r="U15" s="18"/>
      <c r="V15" s="18"/>
      <c r="W15" s="18">
        <v>5</v>
      </c>
      <c r="X15" s="18"/>
      <c r="Y15" s="18"/>
      <c r="Z15" s="19">
        <f t="shared" si="5"/>
        <v>13</v>
      </c>
    </row>
    <row r="16" spans="2:26" x14ac:dyDescent="0.2">
      <c r="B16" s="143" t="s">
        <v>88</v>
      </c>
      <c r="C16" s="144"/>
      <c r="D16" s="70"/>
      <c r="E16" s="33" t="s">
        <v>15</v>
      </c>
      <c r="F16" s="33"/>
      <c r="G16" s="32"/>
      <c r="H16" s="32"/>
      <c r="I16" s="32"/>
      <c r="J16" s="32"/>
      <c r="K16" s="32">
        <v>1</v>
      </c>
      <c r="L16" s="13">
        <f t="shared" si="0"/>
        <v>50</v>
      </c>
      <c r="M16" s="78">
        <f t="shared" ref="M16" si="8">L16</f>
        <v>50</v>
      </c>
      <c r="N16" s="192" t="s">
        <v>45</v>
      </c>
      <c r="O16" s="269"/>
      <c r="Q16" s="16">
        <v>0</v>
      </c>
      <c r="R16" s="17">
        <f t="shared" ref="R16:R17" si="9">Q16*M16</f>
        <v>0</v>
      </c>
      <c r="T16" s="18">
        <v>50</v>
      </c>
      <c r="U16" s="18"/>
      <c r="V16" s="18"/>
      <c r="W16" s="18"/>
      <c r="X16" s="18"/>
      <c r="Y16" s="18"/>
      <c r="Z16" s="19">
        <f t="shared" ref="Z16" si="10">SUM(T16:Y16)</f>
        <v>50</v>
      </c>
    </row>
    <row r="17" spans="2:28" s="4" customFormat="1" ht="14.25" x14ac:dyDescent="0.2">
      <c r="B17" s="147"/>
      <c r="C17" s="148"/>
      <c r="D17" s="68"/>
      <c r="E17" s="14" t="s">
        <v>62</v>
      </c>
      <c r="F17" s="14"/>
      <c r="G17" s="14"/>
      <c r="H17" s="14"/>
      <c r="I17" s="14"/>
      <c r="J17" s="14"/>
      <c r="K17" s="3">
        <v>1</v>
      </c>
      <c r="L17" s="13">
        <f t="shared" si="0"/>
        <v>50</v>
      </c>
      <c r="M17" s="78">
        <f t="shared" si="3"/>
        <v>50</v>
      </c>
      <c r="N17" s="94" t="s">
        <v>45</v>
      </c>
      <c r="O17" s="111" t="s">
        <v>22</v>
      </c>
      <c r="P17" s="15"/>
      <c r="Q17" s="16">
        <v>0</v>
      </c>
      <c r="R17" s="17">
        <f t="shared" si="9"/>
        <v>0</v>
      </c>
      <c r="S17" s="15"/>
      <c r="T17" s="18">
        <v>50</v>
      </c>
      <c r="U17" s="18"/>
      <c r="V17" s="18"/>
      <c r="W17" s="18"/>
      <c r="X17" s="18"/>
      <c r="Y17" s="18"/>
      <c r="Z17" s="19">
        <f t="shared" si="5"/>
        <v>50</v>
      </c>
    </row>
    <row r="18" spans="2:28" customFormat="1" ht="14.25" customHeight="1" x14ac:dyDescent="0.25">
      <c r="B18" s="159" t="s">
        <v>63</v>
      </c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61"/>
      <c r="T18" s="47"/>
      <c r="U18" s="48"/>
      <c r="V18" s="48"/>
      <c r="W18" s="48"/>
      <c r="X18" s="48"/>
      <c r="Y18" s="48"/>
      <c r="Z18" s="49"/>
    </row>
    <row r="19" spans="2:28" ht="12.75" customHeight="1" x14ac:dyDescent="0.2">
      <c r="B19" s="143" t="s">
        <v>281</v>
      </c>
      <c r="C19" s="144"/>
      <c r="D19" s="139" t="s">
        <v>81</v>
      </c>
      <c r="E19" s="32" t="s">
        <v>56</v>
      </c>
      <c r="F19" s="32" t="s">
        <v>17</v>
      </c>
      <c r="G19" s="32" t="s">
        <v>11</v>
      </c>
      <c r="H19" s="32" t="s">
        <v>58</v>
      </c>
      <c r="I19" s="125" t="s">
        <v>134</v>
      </c>
      <c r="J19" s="32"/>
      <c r="K19" s="33">
        <v>5</v>
      </c>
      <c r="L19" s="13">
        <f t="shared" ref="L19:L28" si="11">Z19*K19</f>
        <v>65</v>
      </c>
      <c r="M19" s="168">
        <f>L19+L20</f>
        <v>73</v>
      </c>
      <c r="N19" s="129" t="s">
        <v>44</v>
      </c>
      <c r="O19" s="130"/>
      <c r="Q19" s="164">
        <v>0</v>
      </c>
      <c r="R19" s="166">
        <f t="shared" ref="R19" si="12">Q19*M19</f>
        <v>0</v>
      </c>
      <c r="T19" s="18">
        <v>5</v>
      </c>
      <c r="U19" s="18"/>
      <c r="V19" s="18"/>
      <c r="W19" s="18">
        <v>5</v>
      </c>
      <c r="X19" s="126">
        <v>3</v>
      </c>
      <c r="Y19" s="18"/>
      <c r="Z19" s="19">
        <f t="shared" ref="Z19:Z25" si="13">SUM(T19:Y19)</f>
        <v>13</v>
      </c>
    </row>
    <row r="20" spans="2:28" x14ac:dyDescent="0.2">
      <c r="B20" s="147"/>
      <c r="C20" s="148"/>
      <c r="D20" s="163"/>
      <c r="E20" s="32" t="s">
        <v>57</v>
      </c>
      <c r="F20" s="32" t="s">
        <v>17</v>
      </c>
      <c r="G20" s="32" t="s">
        <v>102</v>
      </c>
      <c r="H20" s="32"/>
      <c r="I20" s="32"/>
      <c r="J20" s="32"/>
      <c r="K20" s="33">
        <v>1</v>
      </c>
      <c r="L20" s="13">
        <f t="shared" si="11"/>
        <v>8</v>
      </c>
      <c r="M20" s="169"/>
      <c r="N20" s="131"/>
      <c r="O20" s="132"/>
      <c r="Q20" s="165"/>
      <c r="R20" s="167"/>
      <c r="T20" s="18">
        <v>10</v>
      </c>
      <c r="U20" s="18"/>
      <c r="V20" s="18">
        <v>-2</v>
      </c>
      <c r="W20" s="18"/>
      <c r="X20" s="18"/>
      <c r="Y20" s="18"/>
      <c r="Z20" s="19">
        <f t="shared" si="13"/>
        <v>8</v>
      </c>
    </row>
    <row r="21" spans="2:28" ht="12.75" customHeight="1" x14ac:dyDescent="0.2">
      <c r="B21" s="143" t="s">
        <v>293</v>
      </c>
      <c r="C21" s="144"/>
      <c r="D21" s="139" t="s">
        <v>81</v>
      </c>
      <c r="E21" s="32" t="s">
        <v>56</v>
      </c>
      <c r="F21" s="32" t="s">
        <v>17</v>
      </c>
      <c r="G21" s="32" t="s">
        <v>10</v>
      </c>
      <c r="H21" s="32" t="s">
        <v>58</v>
      </c>
      <c r="I21" s="124" t="s">
        <v>134</v>
      </c>
      <c r="J21" s="32"/>
      <c r="K21" s="33">
        <v>6</v>
      </c>
      <c r="L21" s="13">
        <f t="shared" si="11"/>
        <v>108</v>
      </c>
      <c r="M21" s="78">
        <f>L21</f>
        <v>108</v>
      </c>
      <c r="N21" s="54" t="s">
        <v>38</v>
      </c>
      <c r="O21" s="162" t="s">
        <v>21</v>
      </c>
      <c r="Q21" s="16">
        <v>0</v>
      </c>
      <c r="R21" s="17">
        <v>0</v>
      </c>
      <c r="T21" s="18">
        <v>5</v>
      </c>
      <c r="U21" s="18"/>
      <c r="V21" s="18">
        <v>5</v>
      </c>
      <c r="W21" s="18">
        <v>5</v>
      </c>
      <c r="X21" s="126">
        <v>3</v>
      </c>
      <c r="Y21" s="18"/>
      <c r="Z21" s="19">
        <f t="shared" si="13"/>
        <v>18</v>
      </c>
    </row>
    <row r="22" spans="2:28" x14ac:dyDescent="0.2">
      <c r="B22" s="147"/>
      <c r="C22" s="148"/>
      <c r="D22" s="163"/>
      <c r="E22" s="32" t="s">
        <v>56</v>
      </c>
      <c r="F22" s="32" t="s">
        <v>17</v>
      </c>
      <c r="G22" s="32" t="s">
        <v>14</v>
      </c>
      <c r="H22" s="32" t="s">
        <v>58</v>
      </c>
      <c r="I22" s="124" t="s">
        <v>134</v>
      </c>
      <c r="J22" s="32"/>
      <c r="K22" s="33">
        <v>6</v>
      </c>
      <c r="L22" s="13">
        <f t="shared" si="11"/>
        <v>108</v>
      </c>
      <c r="M22" s="78">
        <f t="shared" ref="M22" si="14">L22</f>
        <v>108</v>
      </c>
      <c r="N22" s="54" t="s">
        <v>21</v>
      </c>
      <c r="O22" s="170"/>
      <c r="Q22" s="16">
        <v>0</v>
      </c>
      <c r="R22" s="17">
        <v>0</v>
      </c>
      <c r="T22" s="18">
        <v>10</v>
      </c>
      <c r="U22" s="18"/>
      <c r="V22" s="18"/>
      <c r="W22" s="18">
        <v>5</v>
      </c>
      <c r="X22" s="126">
        <v>3</v>
      </c>
      <c r="Y22" s="18"/>
      <c r="Z22" s="19">
        <f t="shared" si="13"/>
        <v>18</v>
      </c>
    </row>
    <row r="23" spans="2:28" x14ac:dyDescent="0.2">
      <c r="B23" s="286" t="s">
        <v>282</v>
      </c>
      <c r="C23" s="287"/>
      <c r="D23" s="223" t="s">
        <v>79</v>
      </c>
      <c r="E23" s="8" t="s">
        <v>52</v>
      </c>
      <c r="F23" s="41" t="s">
        <v>17</v>
      </c>
      <c r="G23" s="32" t="s">
        <v>11</v>
      </c>
      <c r="H23" s="32"/>
      <c r="I23" s="32" t="s">
        <v>53</v>
      </c>
      <c r="J23" s="32"/>
      <c r="K23" s="32">
        <v>4</v>
      </c>
      <c r="L23" s="13">
        <f t="shared" si="11"/>
        <v>40</v>
      </c>
      <c r="M23" s="78">
        <f>L23</f>
        <v>40</v>
      </c>
      <c r="N23" s="227" t="s">
        <v>38</v>
      </c>
      <c r="O23" s="228"/>
      <c r="Q23" s="16">
        <v>0</v>
      </c>
      <c r="R23" s="17">
        <v>0</v>
      </c>
      <c r="T23" s="18">
        <v>10</v>
      </c>
      <c r="U23" s="18"/>
      <c r="V23" s="18"/>
      <c r="W23" s="18"/>
      <c r="X23" s="18"/>
      <c r="Y23" s="18"/>
      <c r="Z23" s="19">
        <f t="shared" si="13"/>
        <v>10</v>
      </c>
    </row>
    <row r="24" spans="2:28" x14ac:dyDescent="0.2">
      <c r="B24" s="288"/>
      <c r="C24" s="289"/>
      <c r="D24" s="224"/>
      <c r="E24" s="113" t="s">
        <v>68</v>
      </c>
      <c r="F24" s="41" t="s">
        <v>17</v>
      </c>
      <c r="G24" s="32" t="s">
        <v>11</v>
      </c>
      <c r="H24" s="35" t="s">
        <v>55</v>
      </c>
      <c r="I24" s="32" t="s">
        <v>53</v>
      </c>
      <c r="J24" s="32"/>
      <c r="K24" s="32">
        <v>4</v>
      </c>
      <c r="L24" s="13">
        <f t="shared" si="11"/>
        <v>52</v>
      </c>
      <c r="M24" s="78">
        <f t="shared" ref="M24:M25" si="15">L24</f>
        <v>52</v>
      </c>
      <c r="N24" s="231"/>
      <c r="O24" s="232"/>
      <c r="Q24" s="16">
        <v>0</v>
      </c>
      <c r="R24" s="17">
        <v>0</v>
      </c>
      <c r="T24" s="18">
        <v>10</v>
      </c>
      <c r="U24" s="18"/>
      <c r="V24" s="18"/>
      <c r="W24" s="18">
        <v>3</v>
      </c>
      <c r="X24" s="18"/>
      <c r="Y24" s="18"/>
      <c r="Z24" s="19">
        <f t="shared" si="13"/>
        <v>13</v>
      </c>
    </row>
    <row r="25" spans="2:28" x14ac:dyDescent="0.2">
      <c r="B25" s="156" t="s">
        <v>211</v>
      </c>
      <c r="C25" s="158"/>
      <c r="D25" s="32" t="s">
        <v>81</v>
      </c>
      <c r="E25" s="35" t="s">
        <v>56</v>
      </c>
      <c r="F25" s="41" t="s">
        <v>17</v>
      </c>
      <c r="G25" s="32" t="s">
        <v>11</v>
      </c>
      <c r="H25" s="32" t="s">
        <v>58</v>
      </c>
      <c r="I25" s="125" t="s">
        <v>134</v>
      </c>
      <c r="J25" s="32"/>
      <c r="K25" s="32">
        <v>6</v>
      </c>
      <c r="L25" s="13">
        <f t="shared" si="11"/>
        <v>78</v>
      </c>
      <c r="M25" s="78">
        <f t="shared" si="15"/>
        <v>78</v>
      </c>
      <c r="N25" s="135" t="s">
        <v>22</v>
      </c>
      <c r="O25" s="136"/>
      <c r="Q25" s="16">
        <v>0</v>
      </c>
      <c r="R25" s="17">
        <f t="shared" ref="R25:R26" si="16">Q25*M25</f>
        <v>0</v>
      </c>
      <c r="T25" s="18">
        <v>5</v>
      </c>
      <c r="U25" s="18"/>
      <c r="V25" s="18"/>
      <c r="W25" s="18">
        <v>5</v>
      </c>
      <c r="X25" s="126">
        <v>3</v>
      </c>
      <c r="Y25" s="18"/>
      <c r="Z25" s="19">
        <f t="shared" si="13"/>
        <v>13</v>
      </c>
    </row>
    <row r="26" spans="2:28" ht="12.75" customHeight="1" x14ac:dyDescent="0.2">
      <c r="B26" s="143" t="s">
        <v>283</v>
      </c>
      <c r="C26" s="144"/>
      <c r="D26" s="139" t="s">
        <v>81</v>
      </c>
      <c r="E26" s="32" t="s">
        <v>56</v>
      </c>
      <c r="F26" s="32" t="s">
        <v>17</v>
      </c>
      <c r="G26" s="32" t="s">
        <v>11</v>
      </c>
      <c r="H26" s="32" t="s">
        <v>58</v>
      </c>
      <c r="I26" s="125" t="s">
        <v>134</v>
      </c>
      <c r="J26" s="32" t="s">
        <v>85</v>
      </c>
      <c r="K26" s="33">
        <v>4</v>
      </c>
      <c r="L26" s="13">
        <f t="shared" si="11"/>
        <v>44</v>
      </c>
      <c r="M26" s="168">
        <f>L26+L27</f>
        <v>64</v>
      </c>
      <c r="N26" s="129" t="s">
        <v>21</v>
      </c>
      <c r="O26" s="130"/>
      <c r="Q26" s="164">
        <v>0</v>
      </c>
      <c r="R26" s="166">
        <f t="shared" si="16"/>
        <v>0</v>
      </c>
      <c r="T26" s="18">
        <v>5</v>
      </c>
      <c r="U26" s="18"/>
      <c r="V26" s="18"/>
      <c r="W26" s="18"/>
      <c r="X26" s="126">
        <v>3</v>
      </c>
      <c r="Y26" s="18">
        <v>3</v>
      </c>
      <c r="Z26" s="19">
        <f t="shared" ref="Z26:Z28" si="17">SUM(T26:Y26)</f>
        <v>11</v>
      </c>
    </row>
    <row r="27" spans="2:28" x14ac:dyDescent="0.2">
      <c r="B27" s="147"/>
      <c r="C27" s="148"/>
      <c r="D27" s="163"/>
      <c r="E27" s="32" t="s">
        <v>57</v>
      </c>
      <c r="F27" s="32" t="s">
        <v>17</v>
      </c>
      <c r="G27" s="32" t="s">
        <v>11</v>
      </c>
      <c r="H27" s="32"/>
      <c r="I27" s="32"/>
      <c r="J27" s="32"/>
      <c r="K27" s="33">
        <v>2</v>
      </c>
      <c r="L27" s="13">
        <f t="shared" si="11"/>
        <v>20</v>
      </c>
      <c r="M27" s="169"/>
      <c r="N27" s="131"/>
      <c r="O27" s="132"/>
      <c r="Q27" s="165"/>
      <c r="R27" s="167"/>
      <c r="T27" s="18">
        <v>10</v>
      </c>
      <c r="U27" s="18"/>
      <c r="V27" s="18"/>
      <c r="W27" s="18"/>
      <c r="X27" s="18"/>
      <c r="Y27" s="18"/>
      <c r="Z27" s="19">
        <f t="shared" si="17"/>
        <v>10</v>
      </c>
    </row>
    <row r="28" spans="2:28" x14ac:dyDescent="0.2">
      <c r="B28" s="156" t="s">
        <v>284</v>
      </c>
      <c r="C28" s="158"/>
      <c r="D28" s="32" t="s">
        <v>81</v>
      </c>
      <c r="E28" s="35" t="s">
        <v>56</v>
      </c>
      <c r="F28" s="41" t="s">
        <v>17</v>
      </c>
      <c r="G28" s="32" t="s">
        <v>11</v>
      </c>
      <c r="H28" s="32" t="s">
        <v>58</v>
      </c>
      <c r="I28" s="125" t="s">
        <v>134</v>
      </c>
      <c r="J28" s="32"/>
      <c r="K28" s="32">
        <v>6</v>
      </c>
      <c r="L28" s="13">
        <f t="shared" si="11"/>
        <v>78</v>
      </c>
      <c r="M28" s="78">
        <f t="shared" ref="M28" si="18">L28</f>
        <v>78</v>
      </c>
      <c r="N28" s="135" t="s">
        <v>38</v>
      </c>
      <c r="O28" s="136"/>
      <c r="Q28" s="16">
        <v>0</v>
      </c>
      <c r="R28" s="17">
        <f t="shared" ref="R28" si="19">Q28*M28</f>
        <v>0</v>
      </c>
      <c r="T28" s="18">
        <v>5</v>
      </c>
      <c r="U28" s="18"/>
      <c r="V28" s="18"/>
      <c r="W28" s="18">
        <v>5</v>
      </c>
      <c r="X28" s="126">
        <v>3</v>
      </c>
      <c r="Y28" s="18"/>
      <c r="Z28" s="19">
        <f t="shared" si="17"/>
        <v>13</v>
      </c>
    </row>
    <row r="29" spans="2:28" x14ac:dyDescent="0.2">
      <c r="B29" s="249" t="s">
        <v>74</v>
      </c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1"/>
    </row>
    <row r="30" spans="2:28" x14ac:dyDescent="0.2">
      <c r="B30" s="252" t="s">
        <v>286</v>
      </c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4"/>
      <c r="Q30" s="12">
        <f>SUM(Q5:Q29)</f>
        <v>1</v>
      </c>
      <c r="R30" s="12">
        <f>SUM(R5:R29)</f>
        <v>0</v>
      </c>
    </row>
    <row r="31" spans="2:28" x14ac:dyDescent="0.2">
      <c r="Q31" s="95"/>
      <c r="R31" s="95"/>
    </row>
    <row r="32" spans="2:28" customFormat="1" ht="15.75" x14ac:dyDescent="0.25">
      <c r="B32" s="296" t="s">
        <v>72</v>
      </c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8"/>
      <c r="P32" s="11"/>
      <c r="Q32" s="11"/>
      <c r="R32" s="11"/>
      <c r="S32" s="11"/>
      <c r="T32" s="196" t="s">
        <v>34</v>
      </c>
      <c r="U32" s="197"/>
      <c r="V32" s="197"/>
      <c r="W32" s="197"/>
      <c r="X32" s="197"/>
      <c r="Y32" s="197"/>
      <c r="Z32" s="198"/>
      <c r="AA32" s="11"/>
      <c r="AB32" s="11"/>
    </row>
    <row r="33" spans="2:28" customFormat="1" ht="15" customHeight="1" x14ac:dyDescent="0.25">
      <c r="B33" s="199" t="s">
        <v>3</v>
      </c>
      <c r="C33" s="200"/>
      <c r="D33" s="182" t="s">
        <v>78</v>
      </c>
      <c r="E33" s="203" t="s">
        <v>4</v>
      </c>
      <c r="F33" s="203" t="s">
        <v>0</v>
      </c>
      <c r="G33" s="203" t="s">
        <v>1</v>
      </c>
      <c r="H33" s="203" t="s">
        <v>7</v>
      </c>
      <c r="I33" s="205" t="s">
        <v>24</v>
      </c>
      <c r="J33" s="205"/>
      <c r="K33" s="182" t="s">
        <v>5</v>
      </c>
      <c r="L33" s="182" t="s">
        <v>59</v>
      </c>
      <c r="M33" s="182" t="s">
        <v>60</v>
      </c>
      <c r="N33" s="184" t="s">
        <v>6</v>
      </c>
      <c r="O33" s="185"/>
      <c r="P33" s="11"/>
      <c r="Q33" s="11"/>
      <c r="R33" s="11"/>
      <c r="S33" s="11"/>
      <c r="T33" s="180" t="s">
        <v>27</v>
      </c>
      <c r="U33" s="180" t="s">
        <v>0</v>
      </c>
      <c r="V33" s="180" t="s">
        <v>1</v>
      </c>
      <c r="W33" s="180" t="s">
        <v>7</v>
      </c>
      <c r="X33" s="180" t="s">
        <v>28</v>
      </c>
      <c r="Y33" s="180" t="s">
        <v>29</v>
      </c>
      <c r="Z33" s="180" t="s">
        <v>30</v>
      </c>
      <c r="AA33" s="11"/>
      <c r="AB33" s="11"/>
    </row>
    <row r="34" spans="2:28" customFormat="1" ht="15" x14ac:dyDescent="0.25">
      <c r="B34" s="201"/>
      <c r="C34" s="202"/>
      <c r="D34" s="183"/>
      <c r="E34" s="204"/>
      <c r="F34" s="204"/>
      <c r="G34" s="204"/>
      <c r="H34" s="204"/>
      <c r="I34" s="2" t="s">
        <v>28</v>
      </c>
      <c r="J34" s="2" t="s">
        <v>29</v>
      </c>
      <c r="K34" s="183"/>
      <c r="L34" s="183"/>
      <c r="M34" s="183"/>
      <c r="N34" s="186"/>
      <c r="O34" s="187"/>
      <c r="P34" s="11"/>
      <c r="Q34" s="11"/>
      <c r="R34" s="11"/>
      <c r="S34" s="11"/>
      <c r="T34" s="181"/>
      <c r="U34" s="181"/>
      <c r="V34" s="181"/>
      <c r="W34" s="181"/>
      <c r="X34" s="181"/>
      <c r="Y34" s="181"/>
      <c r="Z34" s="181"/>
      <c r="AA34" s="11"/>
      <c r="AB34" s="11"/>
    </row>
    <row r="35" spans="2:28" customFormat="1" ht="15" x14ac:dyDescent="0.25">
      <c r="B35" s="159" t="s">
        <v>285</v>
      </c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1"/>
      <c r="P35" s="11"/>
      <c r="Q35" s="11"/>
      <c r="R35" s="11"/>
      <c r="S35" s="11"/>
      <c r="T35" s="47"/>
      <c r="U35" s="48"/>
      <c r="V35" s="48"/>
      <c r="W35" s="48"/>
      <c r="X35" s="48"/>
      <c r="Y35" s="48"/>
      <c r="Z35" s="49"/>
      <c r="AA35" s="11"/>
      <c r="AB35" s="11"/>
    </row>
    <row r="36" spans="2:28" customFormat="1" ht="15" x14ac:dyDescent="0.25">
      <c r="B36" s="299" t="s">
        <v>287</v>
      </c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1"/>
      <c r="P36" s="11"/>
      <c r="Q36" s="11"/>
      <c r="R36" s="11"/>
      <c r="S36" s="11"/>
      <c r="T36" s="121"/>
      <c r="U36" s="122"/>
      <c r="V36" s="122"/>
      <c r="W36" s="122"/>
      <c r="X36" s="122"/>
      <c r="Y36" s="122"/>
      <c r="Z36" s="49"/>
      <c r="AA36" s="11"/>
      <c r="AB36" s="11"/>
    </row>
    <row r="37" spans="2:28" ht="12.75" customHeight="1" x14ac:dyDescent="0.2">
      <c r="B37" s="141" t="s">
        <v>288</v>
      </c>
      <c r="C37" s="139" t="s">
        <v>289</v>
      </c>
      <c r="D37" s="139" t="s">
        <v>81</v>
      </c>
      <c r="E37" s="32" t="s">
        <v>56</v>
      </c>
      <c r="F37" s="32" t="s">
        <v>17</v>
      </c>
      <c r="G37" s="32" t="s">
        <v>14</v>
      </c>
      <c r="H37" s="32" t="s">
        <v>58</v>
      </c>
      <c r="I37" s="32"/>
      <c r="J37" s="32"/>
      <c r="K37" s="35">
        <v>4</v>
      </c>
      <c r="L37" s="13">
        <f t="shared" ref="L37:L43" si="20">Z37*K37</f>
        <v>40</v>
      </c>
      <c r="M37" s="168">
        <f>L37+L38</f>
        <v>60</v>
      </c>
      <c r="N37" s="302" t="s">
        <v>36</v>
      </c>
      <c r="O37" s="303"/>
      <c r="Q37" s="164">
        <v>0</v>
      </c>
      <c r="R37" s="166">
        <f t="shared" ref="R37" si="21">Q37*M37</f>
        <v>0</v>
      </c>
      <c r="T37" s="18">
        <v>5</v>
      </c>
      <c r="U37" s="18"/>
      <c r="V37" s="18"/>
      <c r="W37" s="18">
        <v>5</v>
      </c>
      <c r="X37" s="18"/>
      <c r="Y37" s="18"/>
      <c r="Z37" s="19">
        <f t="shared" ref="Z37:Z42" si="22">SUM(T37:Y37)</f>
        <v>10</v>
      </c>
    </row>
    <row r="38" spans="2:28" x14ac:dyDescent="0.2">
      <c r="B38" s="235"/>
      <c r="C38" s="140"/>
      <c r="D38" s="140"/>
      <c r="E38" s="32" t="s">
        <v>57</v>
      </c>
      <c r="F38" s="32" t="s">
        <v>17</v>
      </c>
      <c r="G38" s="32" t="s">
        <v>14</v>
      </c>
      <c r="H38" s="32"/>
      <c r="I38" s="32"/>
      <c r="J38" s="32"/>
      <c r="K38" s="35">
        <v>2</v>
      </c>
      <c r="L38" s="13">
        <f t="shared" si="20"/>
        <v>20</v>
      </c>
      <c r="M38" s="169"/>
      <c r="N38" s="304"/>
      <c r="O38" s="305"/>
      <c r="Q38" s="165"/>
      <c r="R38" s="167"/>
      <c r="T38" s="18">
        <v>10</v>
      </c>
      <c r="U38" s="18"/>
      <c r="V38" s="18"/>
      <c r="W38" s="18"/>
      <c r="X38" s="18"/>
      <c r="Y38" s="18"/>
      <c r="Z38" s="19">
        <f t="shared" si="22"/>
        <v>10</v>
      </c>
    </row>
    <row r="39" spans="2:28" ht="12.75" customHeight="1" x14ac:dyDescent="0.2">
      <c r="B39" s="235"/>
      <c r="C39" s="139" t="s">
        <v>50</v>
      </c>
      <c r="D39" s="139" t="s">
        <v>81</v>
      </c>
      <c r="E39" s="32" t="s">
        <v>56</v>
      </c>
      <c r="F39" s="32" t="s">
        <v>17</v>
      </c>
      <c r="G39" s="32" t="s">
        <v>102</v>
      </c>
      <c r="H39" s="32" t="s">
        <v>58</v>
      </c>
      <c r="I39" s="32"/>
      <c r="J39" s="32"/>
      <c r="K39" s="35">
        <v>4</v>
      </c>
      <c r="L39" s="13">
        <f t="shared" si="20"/>
        <v>32</v>
      </c>
      <c r="M39" s="168">
        <f>L39+L40</f>
        <v>48</v>
      </c>
      <c r="N39" s="304"/>
      <c r="O39" s="305"/>
      <c r="Q39" s="164">
        <v>0</v>
      </c>
      <c r="R39" s="166">
        <f t="shared" ref="R39" si="23">Q39*M39</f>
        <v>0</v>
      </c>
      <c r="T39" s="18">
        <v>5</v>
      </c>
      <c r="U39" s="18"/>
      <c r="V39" s="18">
        <v>-2</v>
      </c>
      <c r="W39" s="18">
        <v>5</v>
      </c>
      <c r="X39" s="18"/>
      <c r="Y39" s="18"/>
      <c r="Z39" s="19">
        <f t="shared" si="22"/>
        <v>8</v>
      </c>
    </row>
    <row r="40" spans="2:28" x14ac:dyDescent="0.2">
      <c r="B40" s="142"/>
      <c r="C40" s="140"/>
      <c r="D40" s="140"/>
      <c r="E40" s="32" t="s">
        <v>57</v>
      </c>
      <c r="F40" s="32" t="s">
        <v>17</v>
      </c>
      <c r="G40" s="32" t="s">
        <v>102</v>
      </c>
      <c r="H40" s="32"/>
      <c r="I40" s="32"/>
      <c r="J40" s="32"/>
      <c r="K40" s="35">
        <v>2</v>
      </c>
      <c r="L40" s="13">
        <f t="shared" si="20"/>
        <v>16</v>
      </c>
      <c r="M40" s="169"/>
      <c r="N40" s="306"/>
      <c r="O40" s="307"/>
      <c r="Q40" s="165"/>
      <c r="R40" s="167"/>
      <c r="T40" s="18">
        <v>10</v>
      </c>
      <c r="U40" s="18"/>
      <c r="V40" s="18">
        <v>-2</v>
      </c>
      <c r="W40" s="18"/>
      <c r="X40" s="18"/>
      <c r="Y40" s="18"/>
      <c r="Z40" s="19">
        <f t="shared" si="22"/>
        <v>8</v>
      </c>
    </row>
    <row r="41" spans="2:28" ht="12.75" customHeight="1" x14ac:dyDescent="0.2">
      <c r="B41" s="143" t="s">
        <v>290</v>
      </c>
      <c r="C41" s="144"/>
      <c r="D41" s="139" t="s">
        <v>81</v>
      </c>
      <c r="E41" s="32" t="s">
        <v>56</v>
      </c>
      <c r="F41" s="32" t="s">
        <v>17</v>
      </c>
      <c r="G41" s="32" t="s">
        <v>14</v>
      </c>
      <c r="H41" s="32" t="s">
        <v>58</v>
      </c>
      <c r="I41" s="125" t="s">
        <v>134</v>
      </c>
      <c r="J41" s="32"/>
      <c r="K41" s="33">
        <v>5</v>
      </c>
      <c r="L41" s="13">
        <f t="shared" si="20"/>
        <v>65</v>
      </c>
      <c r="M41" s="168">
        <f>L41+L42</f>
        <v>75</v>
      </c>
      <c r="N41" s="129" t="s">
        <v>21</v>
      </c>
      <c r="O41" s="130"/>
      <c r="Q41" s="164">
        <v>0</v>
      </c>
      <c r="R41" s="166">
        <f t="shared" ref="R41" si="24">Q41*M41</f>
        <v>0</v>
      </c>
      <c r="T41" s="18">
        <v>5</v>
      </c>
      <c r="U41" s="18"/>
      <c r="V41" s="18"/>
      <c r="W41" s="18">
        <v>5</v>
      </c>
      <c r="X41" s="126">
        <v>3</v>
      </c>
      <c r="Y41" s="18"/>
      <c r="Z41" s="19">
        <f t="shared" si="22"/>
        <v>13</v>
      </c>
    </row>
    <row r="42" spans="2:28" x14ac:dyDescent="0.2">
      <c r="B42" s="145"/>
      <c r="C42" s="146"/>
      <c r="D42" s="140"/>
      <c r="E42" s="32" t="s">
        <v>57</v>
      </c>
      <c r="F42" s="32" t="s">
        <v>17</v>
      </c>
      <c r="G42" s="32" t="s">
        <v>14</v>
      </c>
      <c r="H42" s="32"/>
      <c r="I42" s="32"/>
      <c r="J42" s="32"/>
      <c r="K42" s="33">
        <v>1</v>
      </c>
      <c r="L42" s="13">
        <f t="shared" si="20"/>
        <v>10</v>
      </c>
      <c r="M42" s="169"/>
      <c r="N42" s="131"/>
      <c r="O42" s="132"/>
      <c r="Q42" s="165"/>
      <c r="R42" s="167"/>
      <c r="T42" s="18">
        <v>10</v>
      </c>
      <c r="U42" s="18"/>
      <c r="V42" s="18"/>
      <c r="W42" s="18"/>
      <c r="X42" s="18"/>
      <c r="Y42" s="18"/>
      <c r="Z42" s="19">
        <f t="shared" si="22"/>
        <v>10</v>
      </c>
    </row>
    <row r="43" spans="2:28" x14ac:dyDescent="0.2">
      <c r="B43" s="156" t="s">
        <v>291</v>
      </c>
      <c r="C43" s="158"/>
      <c r="D43" s="16" t="s">
        <v>79</v>
      </c>
      <c r="E43" s="32" t="s">
        <v>52</v>
      </c>
      <c r="F43" s="32" t="s">
        <v>17</v>
      </c>
      <c r="G43" s="32" t="s">
        <v>10</v>
      </c>
      <c r="H43" s="32"/>
      <c r="I43" s="32" t="s">
        <v>53</v>
      </c>
      <c r="J43" s="41"/>
      <c r="K43" s="32">
        <v>4</v>
      </c>
      <c r="L43" s="13">
        <f t="shared" si="20"/>
        <v>72</v>
      </c>
      <c r="M43" s="13">
        <f t="shared" ref="M43" si="25">L43</f>
        <v>72</v>
      </c>
      <c r="N43" s="135" t="s">
        <v>38</v>
      </c>
      <c r="O43" s="219"/>
      <c r="Q43" s="16">
        <v>0</v>
      </c>
      <c r="R43" s="17">
        <f t="shared" ref="R43" si="26">Q43*M43</f>
        <v>0</v>
      </c>
      <c r="T43" s="18">
        <v>10</v>
      </c>
      <c r="U43" s="18"/>
      <c r="V43" s="18">
        <v>5</v>
      </c>
      <c r="W43" s="18"/>
      <c r="X43" s="18">
        <v>3</v>
      </c>
      <c r="Y43" s="18"/>
      <c r="Z43" s="19">
        <f t="shared" ref="Z43" si="27">SUM(T43:Y43)</f>
        <v>18</v>
      </c>
    </row>
    <row r="44" spans="2:28" x14ac:dyDescent="0.2">
      <c r="Q44" s="95"/>
      <c r="R44" s="95"/>
    </row>
    <row r="45" spans="2:28" x14ac:dyDescent="0.2">
      <c r="B45" s="152" t="s">
        <v>292</v>
      </c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4"/>
      <c r="Q45" s="93">
        <f>SUM(Q30:Q44)</f>
        <v>1</v>
      </c>
      <c r="R45" s="93">
        <f>SUM(R30:R44)</f>
        <v>0</v>
      </c>
    </row>
    <row r="46" spans="2:28" x14ac:dyDescent="0.2">
      <c r="B46" s="295" t="s">
        <v>293</v>
      </c>
      <c r="C46" s="295"/>
      <c r="D46" s="156" t="s">
        <v>294</v>
      </c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8"/>
    </row>
  </sheetData>
  <mergeCells count="120">
    <mergeCell ref="Q41:Q42"/>
    <mergeCell ref="R41:R42"/>
    <mergeCell ref="N41:O42"/>
    <mergeCell ref="Q26:Q27"/>
    <mergeCell ref="R26:R27"/>
    <mergeCell ref="N28:O28"/>
    <mergeCell ref="B28:C28"/>
    <mergeCell ref="B29:O29"/>
    <mergeCell ref="B30:O30"/>
    <mergeCell ref="B36:O36"/>
    <mergeCell ref="B37:B40"/>
    <mergeCell ref="C37:C38"/>
    <mergeCell ref="C39:C40"/>
    <mergeCell ref="N37:O40"/>
    <mergeCell ref="N25:O25"/>
    <mergeCell ref="B25:C25"/>
    <mergeCell ref="B26:C27"/>
    <mergeCell ref="D26:D27"/>
    <mergeCell ref="M26:M27"/>
    <mergeCell ref="N26:O27"/>
    <mergeCell ref="B41:C42"/>
    <mergeCell ref="D41:D42"/>
    <mergeCell ref="M41:M42"/>
    <mergeCell ref="B15:C15"/>
    <mergeCell ref="N15:O15"/>
    <mergeCell ref="B16:C17"/>
    <mergeCell ref="B19:C20"/>
    <mergeCell ref="B21:C22"/>
    <mergeCell ref="O21:O22"/>
    <mergeCell ref="B23:C24"/>
    <mergeCell ref="D23:D24"/>
    <mergeCell ref="N23:O24"/>
    <mergeCell ref="Q11:Q12"/>
    <mergeCell ref="R11:R12"/>
    <mergeCell ref="B8:C9"/>
    <mergeCell ref="D8:D9"/>
    <mergeCell ref="E8:E9"/>
    <mergeCell ref="N8:O9"/>
    <mergeCell ref="B10:C10"/>
    <mergeCell ref="B11:C12"/>
    <mergeCell ref="D11:D12"/>
    <mergeCell ref="N11:O12"/>
    <mergeCell ref="N10:O10"/>
    <mergeCell ref="M11:M12"/>
    <mergeCell ref="B45:O45"/>
    <mergeCell ref="Q19:Q20"/>
    <mergeCell ref="R19:R20"/>
    <mergeCell ref="D21:D22"/>
    <mergeCell ref="B18:N18"/>
    <mergeCell ref="D19:D20"/>
    <mergeCell ref="M19:M20"/>
    <mergeCell ref="N19:O20"/>
    <mergeCell ref="R13:R14"/>
    <mergeCell ref="M13:M14"/>
    <mergeCell ref="Q13:Q14"/>
    <mergeCell ref="N16:O16"/>
    <mergeCell ref="M37:M38"/>
    <mergeCell ref="Q37:Q38"/>
    <mergeCell ref="R37:R38"/>
    <mergeCell ref="D39:D40"/>
    <mergeCell ref="M39:M40"/>
    <mergeCell ref="Q39:Q40"/>
    <mergeCell ref="R39:R40"/>
    <mergeCell ref="B43:C43"/>
    <mergeCell ref="N43:O43"/>
    <mergeCell ref="B13:C14"/>
    <mergeCell ref="D13:D14"/>
    <mergeCell ref="N13:O14"/>
    <mergeCell ref="B5:C5"/>
    <mergeCell ref="N5:O5"/>
    <mergeCell ref="B6:C6"/>
    <mergeCell ref="N6:O6"/>
    <mergeCell ref="B7:O7"/>
    <mergeCell ref="T3:T4"/>
    <mergeCell ref="U3:U4"/>
    <mergeCell ref="V3:V4"/>
    <mergeCell ref="W3:W4"/>
    <mergeCell ref="K3:K4"/>
    <mergeCell ref="L3:L4"/>
    <mergeCell ref="M3:M4"/>
    <mergeCell ref="N3:O4"/>
    <mergeCell ref="Q3:Q4"/>
    <mergeCell ref="R3:R4"/>
    <mergeCell ref="B2:O2"/>
    <mergeCell ref="Q2:R2"/>
    <mergeCell ref="T2:Z2"/>
    <mergeCell ref="B3:C4"/>
    <mergeCell ref="D3:D4"/>
    <mergeCell ref="E3:E4"/>
    <mergeCell ref="F3:F4"/>
    <mergeCell ref="G3:G4"/>
    <mergeCell ref="H3:H4"/>
    <mergeCell ref="I3:J3"/>
    <mergeCell ref="Z3:Z4"/>
    <mergeCell ref="X3:X4"/>
    <mergeCell ref="Y3:Y4"/>
    <mergeCell ref="B46:C46"/>
    <mergeCell ref="D46:O46"/>
    <mergeCell ref="B32:O32"/>
    <mergeCell ref="T32:Z32"/>
    <mergeCell ref="B33:C34"/>
    <mergeCell ref="D33:D34"/>
    <mergeCell ref="E33:E34"/>
    <mergeCell ref="F33:F34"/>
    <mergeCell ref="G33:G34"/>
    <mergeCell ref="H33:H34"/>
    <mergeCell ref="I33:J33"/>
    <mergeCell ref="K33:K34"/>
    <mergeCell ref="L33:L34"/>
    <mergeCell ref="M33:M34"/>
    <mergeCell ref="N33:O34"/>
    <mergeCell ref="T33:T34"/>
    <mergeCell ref="U33:U34"/>
    <mergeCell ref="V33:V34"/>
    <mergeCell ref="W33:W34"/>
    <mergeCell ref="X33:X34"/>
    <mergeCell ref="Y33:Y34"/>
    <mergeCell ref="Z33:Z34"/>
    <mergeCell ref="B35:O35"/>
    <mergeCell ref="D37:D3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CB1A8-1679-4626-81CA-0F2A5CA6CD06}">
  <dimension ref="B1:Z39"/>
  <sheetViews>
    <sheetView workbookViewId="0">
      <selection activeCell="A2" sqref="A2"/>
    </sheetView>
  </sheetViews>
  <sheetFormatPr defaultRowHeight="12.75" x14ac:dyDescent="0.2"/>
  <cols>
    <col min="1" max="1" width="2.7109375" style="11" customWidth="1"/>
    <col min="2" max="2" width="15.28515625" style="11" customWidth="1"/>
    <col min="3" max="3" width="16" style="11" customWidth="1"/>
    <col min="4" max="4" width="15.140625" style="11" customWidth="1"/>
    <col min="5" max="5" width="15.7109375" style="11" customWidth="1"/>
    <col min="6" max="6" width="14.28515625" style="11" customWidth="1"/>
    <col min="7" max="11" width="9.140625" style="11"/>
    <col min="12" max="12" width="12" style="11" customWidth="1"/>
    <col min="13" max="15" width="9.140625" style="11"/>
    <col min="16" max="16" width="2.28515625" style="11" customWidth="1"/>
    <col min="17" max="18" width="9.140625" style="11"/>
    <col min="19" max="19" width="2" style="11" customWidth="1"/>
    <col min="20" max="16384" width="9.140625" style="11"/>
  </cols>
  <sheetData>
    <row r="1" spans="2:26" ht="6" customHeight="1" x14ac:dyDescent="0.2"/>
    <row r="2" spans="2:26" ht="15.75" x14ac:dyDescent="0.25">
      <c r="B2" s="193" t="s">
        <v>295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5"/>
      <c r="Q2" s="127" t="s">
        <v>33</v>
      </c>
      <c r="R2" s="128"/>
      <c r="S2" s="73"/>
      <c r="T2" s="196" t="s">
        <v>34</v>
      </c>
      <c r="U2" s="197"/>
      <c r="V2" s="197"/>
      <c r="W2" s="197"/>
      <c r="X2" s="197"/>
      <c r="Y2" s="197"/>
      <c r="Z2" s="198"/>
    </row>
    <row r="3" spans="2:26" ht="15" customHeight="1" x14ac:dyDescent="0.2">
      <c r="B3" s="199" t="s">
        <v>3</v>
      </c>
      <c r="C3" s="200"/>
      <c r="D3" s="182" t="s">
        <v>78</v>
      </c>
      <c r="E3" s="203" t="s">
        <v>4</v>
      </c>
      <c r="F3" s="203" t="s">
        <v>0</v>
      </c>
      <c r="G3" s="203" t="s">
        <v>1</v>
      </c>
      <c r="H3" s="203" t="s">
        <v>7</v>
      </c>
      <c r="I3" s="205" t="s">
        <v>24</v>
      </c>
      <c r="J3" s="205"/>
      <c r="K3" s="182" t="s">
        <v>5</v>
      </c>
      <c r="L3" s="182" t="s">
        <v>59</v>
      </c>
      <c r="M3" s="182" t="s">
        <v>60</v>
      </c>
      <c r="N3" s="184" t="s">
        <v>6</v>
      </c>
      <c r="O3" s="185"/>
      <c r="P3" s="5"/>
      <c r="Q3" s="182" t="s">
        <v>25</v>
      </c>
      <c r="R3" s="182" t="s">
        <v>26</v>
      </c>
      <c r="S3" s="5"/>
      <c r="T3" s="180" t="s">
        <v>27</v>
      </c>
      <c r="U3" s="180" t="s">
        <v>0</v>
      </c>
      <c r="V3" s="180" t="s">
        <v>1</v>
      </c>
      <c r="W3" s="180" t="s">
        <v>7</v>
      </c>
      <c r="X3" s="180" t="s">
        <v>28</v>
      </c>
      <c r="Y3" s="180" t="s">
        <v>29</v>
      </c>
      <c r="Z3" s="180" t="s">
        <v>30</v>
      </c>
    </row>
    <row r="4" spans="2:26" ht="14.25" x14ac:dyDescent="0.2">
      <c r="B4" s="201"/>
      <c r="C4" s="202"/>
      <c r="D4" s="183"/>
      <c r="E4" s="204"/>
      <c r="F4" s="204"/>
      <c r="G4" s="204"/>
      <c r="H4" s="204"/>
      <c r="I4" s="2" t="s">
        <v>28</v>
      </c>
      <c r="J4" s="2" t="s">
        <v>29</v>
      </c>
      <c r="K4" s="183"/>
      <c r="L4" s="183"/>
      <c r="M4" s="183"/>
      <c r="N4" s="186"/>
      <c r="O4" s="187"/>
      <c r="P4" s="5"/>
      <c r="Q4" s="183"/>
      <c r="R4" s="183"/>
      <c r="S4" s="5"/>
      <c r="T4" s="181"/>
      <c r="U4" s="181"/>
      <c r="V4" s="181"/>
      <c r="W4" s="181"/>
      <c r="X4" s="181"/>
      <c r="Y4" s="181"/>
      <c r="Z4" s="181"/>
    </row>
    <row r="5" spans="2:26" ht="14.25" x14ac:dyDescent="0.2">
      <c r="B5" s="188" t="s">
        <v>31</v>
      </c>
      <c r="C5" s="189"/>
      <c r="D5" s="62"/>
      <c r="E5" s="14" t="s">
        <v>2</v>
      </c>
      <c r="F5" s="14"/>
      <c r="G5" s="14"/>
      <c r="H5" s="14"/>
      <c r="I5" s="14"/>
      <c r="J5" s="14"/>
      <c r="K5" s="3">
        <v>1</v>
      </c>
      <c r="L5" s="13">
        <f>Z5*K5</f>
        <v>0</v>
      </c>
      <c r="M5" s="78">
        <f>L5</f>
        <v>0</v>
      </c>
      <c r="N5" s="190">
        <v>1</v>
      </c>
      <c r="O5" s="191"/>
      <c r="P5" s="15"/>
      <c r="Q5" s="16">
        <v>1</v>
      </c>
      <c r="R5" s="17">
        <f>Q5*M5</f>
        <v>0</v>
      </c>
      <c r="S5" s="15"/>
      <c r="T5" s="18">
        <v>0</v>
      </c>
      <c r="U5" s="18"/>
      <c r="V5" s="18"/>
      <c r="W5" s="18"/>
      <c r="X5" s="18"/>
      <c r="Y5" s="18"/>
      <c r="Z5" s="19">
        <f>SUM(T5:Y5)</f>
        <v>0</v>
      </c>
    </row>
    <row r="6" spans="2:26" ht="14.25" x14ac:dyDescent="0.2">
      <c r="B6" s="188" t="s">
        <v>32</v>
      </c>
      <c r="C6" s="189"/>
      <c r="D6" s="62"/>
      <c r="E6" s="14" t="s">
        <v>2</v>
      </c>
      <c r="F6" s="14"/>
      <c r="G6" s="14"/>
      <c r="H6" s="14"/>
      <c r="I6" s="14"/>
      <c r="J6" s="14"/>
      <c r="K6" s="3">
        <v>1</v>
      </c>
      <c r="L6" s="13">
        <f>Z6*K6</f>
        <v>20</v>
      </c>
      <c r="M6" s="78">
        <f>L6</f>
        <v>20</v>
      </c>
      <c r="N6" s="192" t="s">
        <v>43</v>
      </c>
      <c r="O6" s="191"/>
      <c r="P6" s="15"/>
      <c r="Q6" s="16">
        <v>0</v>
      </c>
      <c r="R6" s="17">
        <f>Q6*M6</f>
        <v>0</v>
      </c>
      <c r="S6" s="15"/>
      <c r="T6" s="18">
        <v>20</v>
      </c>
      <c r="U6" s="18"/>
      <c r="V6" s="18"/>
      <c r="W6" s="18"/>
      <c r="X6" s="18"/>
      <c r="Y6" s="18"/>
      <c r="Z6" s="19">
        <f>SUM(T6:Y6)</f>
        <v>20</v>
      </c>
    </row>
    <row r="7" spans="2:26" x14ac:dyDescent="0.2">
      <c r="B7" s="177" t="s">
        <v>9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9"/>
      <c r="P7" s="39"/>
      <c r="T7" s="27"/>
      <c r="U7" s="28"/>
      <c r="V7" s="28"/>
      <c r="W7" s="28"/>
      <c r="X7" s="28"/>
      <c r="Y7" s="28"/>
      <c r="Z7" s="29"/>
    </row>
    <row r="8" spans="2:26" ht="15" customHeight="1" x14ac:dyDescent="0.2">
      <c r="B8" s="143" t="s">
        <v>161</v>
      </c>
      <c r="C8" s="144"/>
      <c r="D8" s="139" t="s">
        <v>79</v>
      </c>
      <c r="E8" s="149" t="s">
        <v>52</v>
      </c>
      <c r="F8" s="149" t="s">
        <v>13</v>
      </c>
      <c r="G8" s="32" t="s">
        <v>10</v>
      </c>
      <c r="H8" s="32"/>
      <c r="I8" s="32" t="s">
        <v>53</v>
      </c>
      <c r="J8" s="32"/>
      <c r="K8" s="33">
        <v>4</v>
      </c>
      <c r="L8" s="13">
        <f t="shared" ref="L8:L21" si="0">Z8*K8</f>
        <v>80</v>
      </c>
      <c r="M8" s="78">
        <f t="shared" ref="M8:M11" si="1">L8</f>
        <v>80</v>
      </c>
      <c r="N8" s="162" t="s">
        <v>38</v>
      </c>
      <c r="O8" s="162" t="s">
        <v>48</v>
      </c>
      <c r="Q8" s="16">
        <v>0</v>
      </c>
      <c r="R8" s="17">
        <f t="shared" ref="R8:R12" si="2">Q8*M8</f>
        <v>0</v>
      </c>
      <c r="T8" s="18">
        <v>10</v>
      </c>
      <c r="U8" s="18">
        <v>2</v>
      </c>
      <c r="V8" s="18">
        <v>5</v>
      </c>
      <c r="W8" s="18"/>
      <c r="X8" s="18">
        <v>3</v>
      </c>
      <c r="Y8" s="18"/>
      <c r="Z8" s="19">
        <f t="shared" ref="Z8:Z21" si="3">SUM(T8:Y8)</f>
        <v>20</v>
      </c>
    </row>
    <row r="9" spans="2:26" ht="25.5" x14ac:dyDescent="0.2">
      <c r="B9" s="145"/>
      <c r="C9" s="146"/>
      <c r="D9" s="163"/>
      <c r="E9" s="150"/>
      <c r="F9" s="150"/>
      <c r="G9" s="32" t="s">
        <v>10</v>
      </c>
      <c r="H9" s="32"/>
      <c r="I9" s="32" t="s">
        <v>53</v>
      </c>
      <c r="J9" s="41" t="s">
        <v>23</v>
      </c>
      <c r="K9" s="33">
        <v>4</v>
      </c>
      <c r="L9" s="13">
        <f t="shared" si="0"/>
        <v>92</v>
      </c>
      <c r="M9" s="78">
        <f t="shared" si="1"/>
        <v>92</v>
      </c>
      <c r="N9" s="170"/>
      <c r="O9" s="244"/>
      <c r="Q9" s="16">
        <v>0</v>
      </c>
      <c r="R9" s="17">
        <f t="shared" si="2"/>
        <v>0</v>
      </c>
      <c r="T9" s="18">
        <v>10</v>
      </c>
      <c r="U9" s="18">
        <v>2</v>
      </c>
      <c r="V9" s="18">
        <v>5</v>
      </c>
      <c r="W9" s="18"/>
      <c r="X9" s="18">
        <v>3</v>
      </c>
      <c r="Y9" s="18">
        <v>3</v>
      </c>
      <c r="Z9" s="19">
        <f t="shared" si="3"/>
        <v>23</v>
      </c>
    </row>
    <row r="10" spans="2:26" ht="12.75" customHeight="1" x14ac:dyDescent="0.2">
      <c r="B10" s="147"/>
      <c r="C10" s="148"/>
      <c r="D10" s="140"/>
      <c r="E10" s="151"/>
      <c r="F10" s="151"/>
      <c r="G10" s="32" t="s">
        <v>11</v>
      </c>
      <c r="H10" s="32"/>
      <c r="I10" s="32" t="s">
        <v>53</v>
      </c>
      <c r="J10" s="32"/>
      <c r="K10" s="33">
        <v>4</v>
      </c>
      <c r="L10" s="13">
        <f t="shared" si="0"/>
        <v>60</v>
      </c>
      <c r="M10" s="78">
        <f t="shared" si="1"/>
        <v>60</v>
      </c>
      <c r="N10" s="110" t="s">
        <v>48</v>
      </c>
      <c r="O10" s="170"/>
      <c r="Q10" s="16">
        <v>0</v>
      </c>
      <c r="R10" s="17">
        <f t="shared" si="2"/>
        <v>0</v>
      </c>
      <c r="T10" s="18">
        <v>10</v>
      </c>
      <c r="U10" s="18">
        <v>2</v>
      </c>
      <c r="V10" s="18"/>
      <c r="W10" s="18"/>
      <c r="X10" s="18">
        <v>3</v>
      </c>
      <c r="Y10" s="18"/>
      <c r="Z10" s="19">
        <f t="shared" si="3"/>
        <v>15</v>
      </c>
    </row>
    <row r="11" spans="2:26" ht="15" customHeight="1" x14ac:dyDescent="0.2">
      <c r="B11" s="143" t="s">
        <v>296</v>
      </c>
      <c r="C11" s="144"/>
      <c r="D11" s="40" t="s">
        <v>79</v>
      </c>
      <c r="E11" s="33" t="s">
        <v>52</v>
      </c>
      <c r="F11" s="33" t="s">
        <v>17</v>
      </c>
      <c r="G11" s="32" t="s">
        <v>14</v>
      </c>
      <c r="H11" s="32"/>
      <c r="I11" s="32" t="s">
        <v>53</v>
      </c>
      <c r="J11" s="32"/>
      <c r="K11" s="33">
        <v>4</v>
      </c>
      <c r="L11" s="13">
        <f t="shared" si="0"/>
        <v>52</v>
      </c>
      <c r="M11" s="78">
        <f t="shared" si="1"/>
        <v>52</v>
      </c>
      <c r="N11" s="110" t="s">
        <v>38</v>
      </c>
      <c r="O11" s="112" t="s">
        <v>8</v>
      </c>
      <c r="Q11" s="16">
        <v>0</v>
      </c>
      <c r="R11" s="17">
        <f t="shared" si="2"/>
        <v>0</v>
      </c>
      <c r="T11" s="18">
        <v>10</v>
      </c>
      <c r="U11" s="18"/>
      <c r="V11" s="18"/>
      <c r="W11" s="18"/>
      <c r="X11" s="18">
        <v>3</v>
      </c>
      <c r="Y11" s="18"/>
      <c r="Z11" s="19">
        <f t="shared" si="3"/>
        <v>13</v>
      </c>
    </row>
    <row r="12" spans="2:26" ht="12.75" customHeight="1" x14ac:dyDescent="0.2">
      <c r="B12" s="143" t="s">
        <v>154</v>
      </c>
      <c r="C12" s="144"/>
      <c r="D12" s="139" t="s">
        <v>81</v>
      </c>
      <c r="E12" s="32" t="s">
        <v>56</v>
      </c>
      <c r="F12" s="32" t="s">
        <v>17</v>
      </c>
      <c r="G12" s="32" t="s">
        <v>10</v>
      </c>
      <c r="H12" s="32" t="s">
        <v>58</v>
      </c>
      <c r="I12" s="125" t="s">
        <v>134</v>
      </c>
      <c r="J12" s="32"/>
      <c r="K12" s="33">
        <v>5</v>
      </c>
      <c r="L12" s="13">
        <f t="shared" si="0"/>
        <v>90</v>
      </c>
      <c r="M12" s="168">
        <f>L12+L13</f>
        <v>105</v>
      </c>
      <c r="N12" s="129" t="s">
        <v>38</v>
      </c>
      <c r="O12" s="130"/>
      <c r="Q12" s="164">
        <v>0</v>
      </c>
      <c r="R12" s="166">
        <f t="shared" si="2"/>
        <v>0</v>
      </c>
      <c r="T12" s="18">
        <v>5</v>
      </c>
      <c r="U12" s="18"/>
      <c r="V12" s="18">
        <v>5</v>
      </c>
      <c r="W12" s="18">
        <v>5</v>
      </c>
      <c r="X12" s="126">
        <v>3</v>
      </c>
      <c r="Y12" s="18"/>
      <c r="Z12" s="19">
        <f t="shared" si="3"/>
        <v>18</v>
      </c>
    </row>
    <row r="13" spans="2:26" x14ac:dyDescent="0.2">
      <c r="B13" s="147"/>
      <c r="C13" s="148"/>
      <c r="D13" s="140"/>
      <c r="E13" s="32" t="s">
        <v>57</v>
      </c>
      <c r="F13" s="32" t="s">
        <v>17</v>
      </c>
      <c r="G13" s="32" t="s">
        <v>10</v>
      </c>
      <c r="H13" s="32"/>
      <c r="I13" s="32"/>
      <c r="J13" s="32"/>
      <c r="K13" s="33">
        <v>1</v>
      </c>
      <c r="L13" s="13">
        <f t="shared" si="0"/>
        <v>15</v>
      </c>
      <c r="M13" s="169"/>
      <c r="N13" s="131"/>
      <c r="O13" s="132"/>
      <c r="Q13" s="165"/>
      <c r="R13" s="167"/>
      <c r="T13" s="18">
        <v>10</v>
      </c>
      <c r="U13" s="18"/>
      <c r="V13" s="18">
        <v>5</v>
      </c>
      <c r="W13" s="18"/>
      <c r="X13" s="18"/>
      <c r="Y13" s="18"/>
      <c r="Z13" s="19">
        <f t="shared" si="3"/>
        <v>15</v>
      </c>
    </row>
    <row r="14" spans="2:26" x14ac:dyDescent="0.2">
      <c r="B14" s="143" t="s">
        <v>297</v>
      </c>
      <c r="C14" s="144"/>
      <c r="D14" s="139" t="s">
        <v>81</v>
      </c>
      <c r="E14" s="32" t="s">
        <v>56</v>
      </c>
      <c r="F14" s="32" t="s">
        <v>17</v>
      </c>
      <c r="G14" s="32" t="s">
        <v>11</v>
      </c>
      <c r="H14" s="32" t="s">
        <v>58</v>
      </c>
      <c r="I14" s="125" t="s">
        <v>134</v>
      </c>
      <c r="J14" s="32"/>
      <c r="K14" s="33">
        <v>5</v>
      </c>
      <c r="L14" s="13">
        <f t="shared" si="0"/>
        <v>65</v>
      </c>
      <c r="M14" s="168">
        <f>L14+L15</f>
        <v>75</v>
      </c>
      <c r="N14" s="129" t="s">
        <v>21</v>
      </c>
      <c r="O14" s="130"/>
      <c r="Q14" s="164">
        <v>0</v>
      </c>
      <c r="R14" s="166">
        <f t="shared" ref="R14" si="4">Q14*M14</f>
        <v>0</v>
      </c>
      <c r="T14" s="18">
        <v>5</v>
      </c>
      <c r="U14" s="18"/>
      <c r="V14" s="18"/>
      <c r="W14" s="18">
        <v>5</v>
      </c>
      <c r="X14" s="126">
        <v>3</v>
      </c>
      <c r="Y14" s="18"/>
      <c r="Z14" s="19">
        <f t="shared" ref="Z14:Z15" si="5">SUM(T14:Y14)</f>
        <v>13</v>
      </c>
    </row>
    <row r="15" spans="2:26" x14ac:dyDescent="0.2">
      <c r="B15" s="147"/>
      <c r="C15" s="148"/>
      <c r="D15" s="140"/>
      <c r="E15" s="32" t="s">
        <v>57</v>
      </c>
      <c r="F15" s="32" t="s">
        <v>17</v>
      </c>
      <c r="G15" s="32" t="s">
        <v>11</v>
      </c>
      <c r="H15" s="32"/>
      <c r="I15" s="32"/>
      <c r="J15" s="32"/>
      <c r="K15" s="33">
        <v>1</v>
      </c>
      <c r="L15" s="13">
        <f t="shared" si="0"/>
        <v>10</v>
      </c>
      <c r="M15" s="169"/>
      <c r="N15" s="131"/>
      <c r="O15" s="132"/>
      <c r="Q15" s="165"/>
      <c r="R15" s="167"/>
      <c r="T15" s="18">
        <v>10</v>
      </c>
      <c r="U15" s="18"/>
      <c r="V15" s="18"/>
      <c r="W15" s="18"/>
      <c r="X15" s="18"/>
      <c r="Y15" s="18"/>
      <c r="Z15" s="19">
        <f t="shared" si="5"/>
        <v>10</v>
      </c>
    </row>
    <row r="16" spans="2:26" ht="12.75" customHeight="1" x14ac:dyDescent="0.2">
      <c r="B16" s="143" t="s">
        <v>302</v>
      </c>
      <c r="C16" s="144"/>
      <c r="D16" s="139" t="s">
        <v>81</v>
      </c>
      <c r="E16" s="32" t="s">
        <v>56</v>
      </c>
      <c r="F16" s="32" t="s">
        <v>17</v>
      </c>
      <c r="G16" s="32" t="s">
        <v>11</v>
      </c>
      <c r="H16" s="32" t="s">
        <v>58</v>
      </c>
      <c r="I16" s="32"/>
      <c r="J16" s="32"/>
      <c r="K16" s="33">
        <v>4</v>
      </c>
      <c r="L16" s="13">
        <f t="shared" si="0"/>
        <v>40</v>
      </c>
      <c r="M16" s="168">
        <f>L16+L17</f>
        <v>60</v>
      </c>
      <c r="N16" s="129" t="s">
        <v>73</v>
      </c>
      <c r="O16" s="130"/>
      <c r="Q16" s="164">
        <v>0</v>
      </c>
      <c r="R16" s="166">
        <f t="shared" ref="R16" si="6">Q16*M16</f>
        <v>0</v>
      </c>
      <c r="T16" s="18">
        <v>5</v>
      </c>
      <c r="U16" s="18"/>
      <c r="V16" s="18"/>
      <c r="W16" s="18">
        <v>5</v>
      </c>
      <c r="X16" s="18"/>
      <c r="Y16" s="18"/>
      <c r="Z16" s="19">
        <f t="shared" si="3"/>
        <v>10</v>
      </c>
    </row>
    <row r="17" spans="2:26" x14ac:dyDescent="0.2">
      <c r="B17" s="145"/>
      <c r="C17" s="146"/>
      <c r="D17" s="163"/>
      <c r="E17" s="32" t="s">
        <v>57</v>
      </c>
      <c r="F17" s="32" t="s">
        <v>17</v>
      </c>
      <c r="G17" s="32" t="s">
        <v>11</v>
      </c>
      <c r="H17" s="32"/>
      <c r="I17" s="32"/>
      <c r="J17" s="32"/>
      <c r="K17" s="33">
        <v>2</v>
      </c>
      <c r="L17" s="13">
        <f t="shared" si="0"/>
        <v>20</v>
      </c>
      <c r="M17" s="169"/>
      <c r="N17" s="137"/>
      <c r="O17" s="138"/>
      <c r="Q17" s="165"/>
      <c r="R17" s="167"/>
      <c r="T17" s="18">
        <v>10</v>
      </c>
      <c r="U17" s="18"/>
      <c r="V17" s="18"/>
      <c r="W17" s="18"/>
      <c r="X17" s="18"/>
      <c r="Y17" s="18"/>
      <c r="Z17" s="19">
        <f t="shared" si="3"/>
        <v>10</v>
      </c>
    </row>
    <row r="18" spans="2:26" x14ac:dyDescent="0.2">
      <c r="B18" s="145"/>
      <c r="C18" s="146"/>
      <c r="D18" s="163"/>
      <c r="E18" s="32" t="s">
        <v>56</v>
      </c>
      <c r="F18" s="32" t="s">
        <v>17</v>
      </c>
      <c r="G18" s="32" t="s">
        <v>102</v>
      </c>
      <c r="H18" s="32" t="s">
        <v>58</v>
      </c>
      <c r="I18" s="32"/>
      <c r="J18" s="32"/>
      <c r="K18" s="33">
        <v>4</v>
      </c>
      <c r="L18" s="13">
        <f t="shared" si="0"/>
        <v>32</v>
      </c>
      <c r="M18" s="168">
        <f>L18+L19</f>
        <v>48</v>
      </c>
      <c r="N18" s="137"/>
      <c r="O18" s="138"/>
      <c r="Q18" s="164">
        <v>0</v>
      </c>
      <c r="R18" s="166">
        <f t="shared" ref="R18" si="7">Q18*M18</f>
        <v>0</v>
      </c>
      <c r="T18" s="18">
        <v>5</v>
      </c>
      <c r="U18" s="18"/>
      <c r="V18" s="18">
        <v>-2</v>
      </c>
      <c r="W18" s="18">
        <v>5</v>
      </c>
      <c r="X18" s="18"/>
      <c r="Y18" s="18"/>
      <c r="Z18" s="19">
        <f t="shared" si="3"/>
        <v>8</v>
      </c>
    </row>
    <row r="19" spans="2:26" x14ac:dyDescent="0.2">
      <c r="B19" s="147"/>
      <c r="C19" s="148"/>
      <c r="D19" s="140"/>
      <c r="E19" s="32" t="s">
        <v>57</v>
      </c>
      <c r="F19" s="32" t="s">
        <v>17</v>
      </c>
      <c r="G19" s="32" t="s">
        <v>102</v>
      </c>
      <c r="H19" s="32"/>
      <c r="I19" s="32"/>
      <c r="J19" s="32"/>
      <c r="K19" s="33">
        <v>2</v>
      </c>
      <c r="L19" s="13">
        <f t="shared" si="0"/>
        <v>16</v>
      </c>
      <c r="M19" s="169"/>
      <c r="N19" s="131"/>
      <c r="O19" s="132"/>
      <c r="Q19" s="165"/>
      <c r="R19" s="167"/>
      <c r="T19" s="18">
        <v>10</v>
      </c>
      <c r="U19" s="18"/>
      <c r="V19" s="18">
        <v>-2</v>
      </c>
      <c r="W19" s="18"/>
      <c r="X19" s="18"/>
      <c r="Y19" s="18"/>
      <c r="Z19" s="19">
        <f t="shared" si="3"/>
        <v>8</v>
      </c>
    </row>
    <row r="20" spans="2:26" ht="25.5" customHeight="1" x14ac:dyDescent="0.2">
      <c r="B20" s="133" t="s">
        <v>54</v>
      </c>
      <c r="C20" s="134"/>
      <c r="D20" s="41" t="s">
        <v>80</v>
      </c>
      <c r="E20" s="32" t="s">
        <v>54</v>
      </c>
      <c r="F20" s="32" t="s">
        <v>17</v>
      </c>
      <c r="G20" s="33" t="s">
        <v>14</v>
      </c>
      <c r="H20" s="32" t="s">
        <v>58</v>
      </c>
      <c r="I20" s="32"/>
      <c r="J20" s="32"/>
      <c r="K20" s="32">
        <v>4</v>
      </c>
      <c r="L20" s="13">
        <f t="shared" si="0"/>
        <v>52</v>
      </c>
      <c r="M20" s="78">
        <f t="shared" ref="M20:M21" si="8">L20</f>
        <v>52</v>
      </c>
      <c r="N20" s="135" t="s">
        <v>21</v>
      </c>
      <c r="O20" s="136"/>
      <c r="Q20" s="16">
        <v>0</v>
      </c>
      <c r="R20" s="17">
        <f t="shared" ref="R20:R21" si="9">Q20*M20</f>
        <v>0</v>
      </c>
      <c r="T20" s="18">
        <v>8</v>
      </c>
      <c r="U20" s="18"/>
      <c r="V20" s="18"/>
      <c r="W20" s="18">
        <v>5</v>
      </c>
      <c r="X20" s="18"/>
      <c r="Y20" s="18"/>
      <c r="Z20" s="19">
        <f t="shared" si="3"/>
        <v>13</v>
      </c>
    </row>
    <row r="21" spans="2:26" x14ac:dyDescent="0.2">
      <c r="B21" s="155" t="s">
        <v>88</v>
      </c>
      <c r="C21" s="155"/>
      <c r="D21" s="70"/>
      <c r="E21" s="33" t="s">
        <v>62</v>
      </c>
      <c r="F21" s="33"/>
      <c r="G21" s="32"/>
      <c r="H21" s="32"/>
      <c r="I21" s="32"/>
      <c r="J21" s="32"/>
      <c r="K21" s="32">
        <v>1</v>
      </c>
      <c r="L21" s="13">
        <f t="shared" si="0"/>
        <v>50</v>
      </c>
      <c r="M21" s="78">
        <f t="shared" si="8"/>
        <v>50</v>
      </c>
      <c r="N21" s="64"/>
      <c r="O21" s="109"/>
      <c r="Q21" s="16">
        <v>0</v>
      </c>
      <c r="R21" s="17">
        <f t="shared" si="9"/>
        <v>0</v>
      </c>
      <c r="T21" s="18">
        <v>50</v>
      </c>
      <c r="U21" s="18"/>
      <c r="V21" s="18"/>
      <c r="W21" s="18"/>
      <c r="X21" s="18"/>
      <c r="Y21" s="18"/>
      <c r="Z21" s="19">
        <f t="shared" si="3"/>
        <v>50</v>
      </c>
    </row>
    <row r="22" spans="2:26" customFormat="1" ht="14.25" customHeight="1" x14ac:dyDescent="0.25">
      <c r="B22" s="159" t="s">
        <v>63</v>
      </c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61"/>
      <c r="T22" s="47"/>
      <c r="U22" s="48"/>
      <c r="V22" s="48"/>
      <c r="W22" s="48"/>
      <c r="X22" s="48"/>
      <c r="Y22" s="48"/>
      <c r="Z22" s="49"/>
    </row>
    <row r="23" spans="2:26" x14ac:dyDescent="0.2">
      <c r="B23" s="236" t="s">
        <v>298</v>
      </c>
      <c r="C23" s="308"/>
      <c r="D23" s="220" t="s">
        <v>82</v>
      </c>
      <c r="E23" s="223" t="s">
        <v>69</v>
      </c>
      <c r="F23" s="223" t="s">
        <v>17</v>
      </c>
      <c r="G23" s="8" t="s">
        <v>11</v>
      </c>
      <c r="H23" s="8" t="s">
        <v>58</v>
      </c>
      <c r="I23" s="8"/>
      <c r="J23" s="8"/>
      <c r="K23" s="9">
        <v>4</v>
      </c>
      <c r="L23" s="13">
        <f t="shared" ref="L23:L34" si="10">Z23*K23</f>
        <v>48</v>
      </c>
      <c r="M23" s="13">
        <f t="shared" ref="M23:M29" si="11">L23</f>
        <v>48</v>
      </c>
      <c r="N23" s="310" t="s">
        <v>21</v>
      </c>
      <c r="O23" s="311"/>
      <c r="Q23" s="16">
        <v>0</v>
      </c>
      <c r="R23" s="17">
        <f t="shared" ref="R23:R29" si="12">Q23*M23</f>
        <v>0</v>
      </c>
      <c r="T23" s="18">
        <v>7</v>
      </c>
      <c r="U23" s="18"/>
      <c r="V23" s="18"/>
      <c r="W23" s="18">
        <v>5</v>
      </c>
      <c r="X23" s="18"/>
      <c r="Y23" s="18"/>
      <c r="Z23" s="19">
        <f t="shared" ref="Z23:Z29" si="13">SUM(T23:Y23)</f>
        <v>12</v>
      </c>
    </row>
    <row r="24" spans="2:26" x14ac:dyDescent="0.2">
      <c r="B24" s="238"/>
      <c r="C24" s="309"/>
      <c r="D24" s="222"/>
      <c r="E24" s="224"/>
      <c r="F24" s="224"/>
      <c r="G24" s="8" t="s">
        <v>102</v>
      </c>
      <c r="H24" s="8" t="s">
        <v>58</v>
      </c>
      <c r="I24" s="8"/>
      <c r="J24" s="8"/>
      <c r="K24" s="9">
        <v>4</v>
      </c>
      <c r="L24" s="13">
        <f t="shared" si="10"/>
        <v>40</v>
      </c>
      <c r="M24" s="13">
        <f t="shared" ref="M24" si="14">L24</f>
        <v>40</v>
      </c>
      <c r="N24" s="312"/>
      <c r="O24" s="313"/>
      <c r="Q24" s="16">
        <v>0</v>
      </c>
      <c r="R24" s="17">
        <f t="shared" ref="R24:R25" si="15">Q24*M24</f>
        <v>0</v>
      </c>
      <c r="T24" s="18">
        <v>7</v>
      </c>
      <c r="U24" s="18"/>
      <c r="V24" s="18">
        <v>-2</v>
      </c>
      <c r="W24" s="18">
        <v>5</v>
      </c>
      <c r="X24" s="18"/>
      <c r="Y24" s="18"/>
      <c r="Z24" s="19">
        <f t="shared" ref="Z24:Z28" si="16">SUM(T24:Y24)</f>
        <v>10</v>
      </c>
    </row>
    <row r="25" spans="2:26" ht="12.75" customHeight="1" x14ac:dyDescent="0.2">
      <c r="B25" s="143" t="s">
        <v>303</v>
      </c>
      <c r="C25" s="144"/>
      <c r="D25" s="139" t="s">
        <v>81</v>
      </c>
      <c r="E25" s="32" t="s">
        <v>56</v>
      </c>
      <c r="F25" s="32" t="s">
        <v>17</v>
      </c>
      <c r="G25" s="32" t="s">
        <v>11</v>
      </c>
      <c r="H25" s="32" t="s">
        <v>58</v>
      </c>
      <c r="I25" s="32"/>
      <c r="J25" s="32"/>
      <c r="K25" s="33">
        <v>4</v>
      </c>
      <c r="L25" s="13">
        <f t="shared" si="10"/>
        <v>40</v>
      </c>
      <c r="M25" s="168">
        <f>L25+L26</f>
        <v>60</v>
      </c>
      <c r="N25" s="129" t="s">
        <v>22</v>
      </c>
      <c r="O25" s="130"/>
      <c r="Q25" s="164">
        <v>0</v>
      </c>
      <c r="R25" s="166">
        <f t="shared" si="15"/>
        <v>0</v>
      </c>
      <c r="T25" s="18">
        <v>5</v>
      </c>
      <c r="U25" s="18"/>
      <c r="V25" s="18"/>
      <c r="W25" s="18">
        <v>5</v>
      </c>
      <c r="X25" s="18"/>
      <c r="Y25" s="18"/>
      <c r="Z25" s="19">
        <f t="shared" si="16"/>
        <v>10</v>
      </c>
    </row>
    <row r="26" spans="2:26" x14ac:dyDescent="0.2">
      <c r="B26" s="145"/>
      <c r="C26" s="146"/>
      <c r="D26" s="163"/>
      <c r="E26" s="32" t="s">
        <v>57</v>
      </c>
      <c r="F26" s="32" t="s">
        <v>17</v>
      </c>
      <c r="G26" s="32" t="s">
        <v>11</v>
      </c>
      <c r="H26" s="32"/>
      <c r="I26" s="32"/>
      <c r="J26" s="32"/>
      <c r="K26" s="33">
        <v>2</v>
      </c>
      <c r="L26" s="13">
        <f t="shared" si="10"/>
        <v>20</v>
      </c>
      <c r="M26" s="169"/>
      <c r="N26" s="137"/>
      <c r="O26" s="138"/>
      <c r="Q26" s="165"/>
      <c r="R26" s="167"/>
      <c r="T26" s="18">
        <v>10</v>
      </c>
      <c r="U26" s="18"/>
      <c r="V26" s="18"/>
      <c r="W26" s="18"/>
      <c r="X26" s="18"/>
      <c r="Y26" s="18"/>
      <c r="Z26" s="19">
        <f t="shared" si="16"/>
        <v>10</v>
      </c>
    </row>
    <row r="27" spans="2:26" x14ac:dyDescent="0.2">
      <c r="B27" s="145"/>
      <c r="C27" s="146"/>
      <c r="D27" s="163"/>
      <c r="E27" s="32" t="s">
        <v>56</v>
      </c>
      <c r="F27" s="32" t="s">
        <v>17</v>
      </c>
      <c r="G27" s="32" t="s">
        <v>102</v>
      </c>
      <c r="H27" s="32" t="s">
        <v>58</v>
      </c>
      <c r="I27" s="32"/>
      <c r="J27" s="32"/>
      <c r="K27" s="33">
        <v>4</v>
      </c>
      <c r="L27" s="13">
        <f t="shared" si="10"/>
        <v>32</v>
      </c>
      <c r="M27" s="168">
        <f>L27+L28</f>
        <v>48</v>
      </c>
      <c r="N27" s="137"/>
      <c r="O27" s="138"/>
      <c r="Q27" s="164">
        <v>0</v>
      </c>
      <c r="R27" s="166">
        <f t="shared" ref="R27" si="17">Q27*M27</f>
        <v>0</v>
      </c>
      <c r="T27" s="18">
        <v>5</v>
      </c>
      <c r="U27" s="18"/>
      <c r="V27" s="18">
        <v>-2</v>
      </c>
      <c r="W27" s="18">
        <v>5</v>
      </c>
      <c r="X27" s="18"/>
      <c r="Y27" s="18"/>
      <c r="Z27" s="19">
        <f t="shared" si="16"/>
        <v>8</v>
      </c>
    </row>
    <row r="28" spans="2:26" x14ac:dyDescent="0.2">
      <c r="B28" s="147"/>
      <c r="C28" s="148"/>
      <c r="D28" s="140"/>
      <c r="E28" s="32" t="s">
        <v>57</v>
      </c>
      <c r="F28" s="32" t="s">
        <v>17</v>
      </c>
      <c r="G28" s="32" t="s">
        <v>102</v>
      </c>
      <c r="H28" s="32"/>
      <c r="I28" s="32"/>
      <c r="J28" s="32"/>
      <c r="K28" s="33">
        <v>2</v>
      </c>
      <c r="L28" s="13">
        <f t="shared" si="10"/>
        <v>16</v>
      </c>
      <c r="M28" s="169"/>
      <c r="N28" s="131"/>
      <c r="O28" s="132"/>
      <c r="Q28" s="165"/>
      <c r="R28" s="167"/>
      <c r="T28" s="18">
        <v>10</v>
      </c>
      <c r="U28" s="18"/>
      <c r="V28" s="18">
        <v>-2</v>
      </c>
      <c r="W28" s="18"/>
      <c r="X28" s="18"/>
      <c r="Y28" s="18"/>
      <c r="Z28" s="19">
        <f t="shared" si="16"/>
        <v>8</v>
      </c>
    </row>
    <row r="29" spans="2:26" ht="25.5" x14ac:dyDescent="0.2">
      <c r="B29" s="143" t="s">
        <v>305</v>
      </c>
      <c r="C29" s="144"/>
      <c r="D29" s="139" t="s">
        <v>329</v>
      </c>
      <c r="E29" s="139" t="s">
        <v>119</v>
      </c>
      <c r="F29" s="149" t="s">
        <v>17</v>
      </c>
      <c r="G29" s="32" t="s">
        <v>11</v>
      </c>
      <c r="H29" s="32"/>
      <c r="I29" s="41" t="s">
        <v>39</v>
      </c>
      <c r="J29" s="32"/>
      <c r="K29" s="33">
        <v>6</v>
      </c>
      <c r="L29" s="13">
        <f t="shared" si="10"/>
        <v>78</v>
      </c>
      <c r="M29" s="78">
        <f t="shared" si="11"/>
        <v>78</v>
      </c>
      <c r="N29" s="129" t="s">
        <v>22</v>
      </c>
      <c r="O29" s="130"/>
      <c r="Q29" s="79">
        <v>0</v>
      </c>
      <c r="R29" s="80">
        <f t="shared" si="12"/>
        <v>0</v>
      </c>
      <c r="T29" s="18">
        <v>10</v>
      </c>
      <c r="U29" s="18"/>
      <c r="V29" s="18"/>
      <c r="W29" s="18"/>
      <c r="X29" s="18">
        <v>3</v>
      </c>
      <c r="Y29" s="18"/>
      <c r="Z29" s="19">
        <f t="shared" si="13"/>
        <v>13</v>
      </c>
    </row>
    <row r="30" spans="2:26" ht="25.5" x14ac:dyDescent="0.2">
      <c r="B30" s="147"/>
      <c r="C30" s="148"/>
      <c r="D30" s="140"/>
      <c r="E30" s="140"/>
      <c r="F30" s="151"/>
      <c r="G30" s="32" t="s">
        <v>102</v>
      </c>
      <c r="H30" s="32"/>
      <c r="I30" s="41" t="s">
        <v>39</v>
      </c>
      <c r="J30" s="32"/>
      <c r="K30" s="33">
        <v>6</v>
      </c>
      <c r="L30" s="13">
        <f t="shared" si="10"/>
        <v>66</v>
      </c>
      <c r="M30" s="78">
        <f t="shared" ref="M30" si="18">L30</f>
        <v>66</v>
      </c>
      <c r="N30" s="131"/>
      <c r="O30" s="132"/>
      <c r="Q30" s="79">
        <v>0</v>
      </c>
      <c r="R30" s="80">
        <f t="shared" ref="R30:R31" si="19">Q30*M30</f>
        <v>0</v>
      </c>
      <c r="T30" s="18">
        <v>10</v>
      </c>
      <c r="U30" s="18"/>
      <c r="V30" s="18">
        <v>-2</v>
      </c>
      <c r="W30" s="18"/>
      <c r="X30" s="18">
        <v>3</v>
      </c>
      <c r="Y30" s="18"/>
      <c r="Z30" s="19">
        <f t="shared" ref="Z30:Z34" si="20">SUM(T30:Y30)</f>
        <v>11</v>
      </c>
    </row>
    <row r="31" spans="2:26" ht="12.75" customHeight="1" x14ac:dyDescent="0.2">
      <c r="B31" s="141" t="s">
        <v>299</v>
      </c>
      <c r="C31" s="139" t="s">
        <v>300</v>
      </c>
      <c r="D31" s="139" t="s">
        <v>81</v>
      </c>
      <c r="E31" s="32" t="s">
        <v>56</v>
      </c>
      <c r="F31" s="32" t="s">
        <v>17</v>
      </c>
      <c r="G31" s="32" t="s">
        <v>11</v>
      </c>
      <c r="H31" s="32" t="s">
        <v>58</v>
      </c>
      <c r="I31" s="125" t="s">
        <v>134</v>
      </c>
      <c r="J31" s="32"/>
      <c r="K31" s="33">
        <v>4</v>
      </c>
      <c r="L31" s="13">
        <f t="shared" si="10"/>
        <v>52</v>
      </c>
      <c r="M31" s="168">
        <f>L31+L32</f>
        <v>72</v>
      </c>
      <c r="N31" s="129" t="s">
        <v>22</v>
      </c>
      <c r="O31" s="130"/>
      <c r="Q31" s="164">
        <v>0</v>
      </c>
      <c r="R31" s="166">
        <f t="shared" si="19"/>
        <v>0</v>
      </c>
      <c r="T31" s="18">
        <v>5</v>
      </c>
      <c r="U31" s="18"/>
      <c r="V31" s="18"/>
      <c r="W31" s="18">
        <v>5</v>
      </c>
      <c r="X31" s="126">
        <v>3</v>
      </c>
      <c r="Y31" s="18"/>
      <c r="Z31" s="19">
        <f t="shared" si="20"/>
        <v>13</v>
      </c>
    </row>
    <row r="32" spans="2:26" x14ac:dyDescent="0.2">
      <c r="B32" s="235"/>
      <c r="C32" s="163"/>
      <c r="D32" s="163"/>
      <c r="E32" s="32" t="s">
        <v>57</v>
      </c>
      <c r="F32" s="32" t="s">
        <v>17</v>
      </c>
      <c r="G32" s="32" t="s">
        <v>11</v>
      </c>
      <c r="H32" s="32"/>
      <c r="I32" s="32"/>
      <c r="J32" s="32"/>
      <c r="K32" s="33">
        <v>2</v>
      </c>
      <c r="L32" s="13">
        <f t="shared" si="10"/>
        <v>20</v>
      </c>
      <c r="M32" s="169"/>
      <c r="N32" s="137"/>
      <c r="O32" s="138"/>
      <c r="Q32" s="165"/>
      <c r="R32" s="167"/>
      <c r="T32" s="18">
        <v>10</v>
      </c>
      <c r="U32" s="18"/>
      <c r="V32" s="18"/>
      <c r="W32" s="18"/>
      <c r="X32" s="18"/>
      <c r="Y32" s="18"/>
      <c r="Z32" s="19">
        <f t="shared" si="20"/>
        <v>10</v>
      </c>
    </row>
    <row r="33" spans="2:26" x14ac:dyDescent="0.2">
      <c r="B33" s="235"/>
      <c r="C33" s="163"/>
      <c r="D33" s="163"/>
      <c r="E33" s="32" t="s">
        <v>56</v>
      </c>
      <c r="F33" s="32" t="s">
        <v>17</v>
      </c>
      <c r="G33" s="32" t="s">
        <v>102</v>
      </c>
      <c r="H33" s="32" t="s">
        <v>58</v>
      </c>
      <c r="I33" s="125" t="s">
        <v>134</v>
      </c>
      <c r="J33" s="32"/>
      <c r="K33" s="33">
        <v>4</v>
      </c>
      <c r="L33" s="13">
        <f t="shared" si="10"/>
        <v>44</v>
      </c>
      <c r="M33" s="168">
        <f>L33+L34</f>
        <v>60</v>
      </c>
      <c r="N33" s="137"/>
      <c r="O33" s="138"/>
      <c r="Q33" s="164">
        <v>0</v>
      </c>
      <c r="R33" s="166">
        <f t="shared" ref="R33" si="21">Q33*M33</f>
        <v>0</v>
      </c>
      <c r="T33" s="18">
        <v>5</v>
      </c>
      <c r="U33" s="18"/>
      <c r="V33" s="18">
        <v>-2</v>
      </c>
      <c r="W33" s="18">
        <v>5</v>
      </c>
      <c r="X33" s="126">
        <v>3</v>
      </c>
      <c r="Y33" s="18"/>
      <c r="Z33" s="19">
        <f t="shared" si="20"/>
        <v>11</v>
      </c>
    </row>
    <row r="34" spans="2:26" x14ac:dyDescent="0.2">
      <c r="B34" s="142"/>
      <c r="C34" s="140"/>
      <c r="D34" s="140"/>
      <c r="E34" s="32" t="s">
        <v>57</v>
      </c>
      <c r="F34" s="32" t="s">
        <v>17</v>
      </c>
      <c r="G34" s="32" t="s">
        <v>102</v>
      </c>
      <c r="H34" s="32"/>
      <c r="I34" s="32"/>
      <c r="J34" s="32"/>
      <c r="K34" s="32">
        <v>2</v>
      </c>
      <c r="L34" s="13">
        <f t="shared" si="10"/>
        <v>16</v>
      </c>
      <c r="M34" s="169"/>
      <c r="N34" s="131"/>
      <c r="O34" s="132"/>
      <c r="Q34" s="165"/>
      <c r="R34" s="167"/>
      <c r="T34" s="18">
        <v>10</v>
      </c>
      <c r="U34" s="18"/>
      <c r="V34" s="18">
        <v>-2</v>
      </c>
      <c r="W34" s="18"/>
      <c r="X34" s="18"/>
      <c r="Y34" s="18"/>
      <c r="Z34" s="19">
        <f t="shared" si="20"/>
        <v>8</v>
      </c>
    </row>
    <row r="35" spans="2:26" x14ac:dyDescent="0.2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  <row r="36" spans="2:26" x14ac:dyDescent="0.2">
      <c r="B36" s="152" t="s">
        <v>301</v>
      </c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4"/>
      <c r="Q36" s="12">
        <f>SUM(Q5:Q35)</f>
        <v>1</v>
      </c>
      <c r="R36" s="12">
        <f>SUM(R5:R35)</f>
        <v>0</v>
      </c>
    </row>
    <row r="37" spans="2:26" x14ac:dyDescent="0.2">
      <c r="B37" s="295" t="s">
        <v>302</v>
      </c>
      <c r="C37" s="295"/>
      <c r="D37" s="171" t="s">
        <v>304</v>
      </c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172"/>
    </row>
    <row r="38" spans="2:26" x14ac:dyDescent="0.2">
      <c r="B38" s="295" t="s">
        <v>303</v>
      </c>
      <c r="C38" s="295"/>
      <c r="D38" s="175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176"/>
    </row>
    <row r="39" spans="2:26" x14ac:dyDescent="0.2">
      <c r="B39" s="295" t="s">
        <v>305</v>
      </c>
      <c r="C39" s="295"/>
      <c r="D39" s="156" t="s">
        <v>304</v>
      </c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8"/>
    </row>
  </sheetData>
  <mergeCells count="95">
    <mergeCell ref="B38:C38"/>
    <mergeCell ref="B39:C39"/>
    <mergeCell ref="D39:O39"/>
    <mergeCell ref="D37:O38"/>
    <mergeCell ref="E29:E30"/>
    <mergeCell ref="F29:F30"/>
    <mergeCell ref="N29:O30"/>
    <mergeCell ref="D31:D34"/>
    <mergeCell ref="M31:M32"/>
    <mergeCell ref="N31:O34"/>
    <mergeCell ref="B31:B34"/>
    <mergeCell ref="C31:C34"/>
    <mergeCell ref="B36:O36"/>
    <mergeCell ref="B37:C37"/>
    <mergeCell ref="B29:C30"/>
    <mergeCell ref="D29:D30"/>
    <mergeCell ref="F23:F24"/>
    <mergeCell ref="Q31:Q32"/>
    <mergeCell ref="R31:R32"/>
    <mergeCell ref="M33:M34"/>
    <mergeCell ref="Q33:Q34"/>
    <mergeCell ref="R33:R34"/>
    <mergeCell ref="N23:O24"/>
    <mergeCell ref="M27:M28"/>
    <mergeCell ref="Q27:Q28"/>
    <mergeCell ref="R27:R28"/>
    <mergeCell ref="N20:O20"/>
    <mergeCell ref="B20:C20"/>
    <mergeCell ref="B22:N22"/>
    <mergeCell ref="B21:C21"/>
    <mergeCell ref="B12:C13"/>
    <mergeCell ref="D12:D13"/>
    <mergeCell ref="N12:O13"/>
    <mergeCell ref="B14:C15"/>
    <mergeCell ref="D14:D15"/>
    <mergeCell ref="N14:O15"/>
    <mergeCell ref="B23:C24"/>
    <mergeCell ref="D23:D24"/>
    <mergeCell ref="E23:E24"/>
    <mergeCell ref="B2:O2"/>
    <mergeCell ref="Q2:R2"/>
    <mergeCell ref="B5:C5"/>
    <mergeCell ref="N5:O5"/>
    <mergeCell ref="B6:C6"/>
    <mergeCell ref="N6:O6"/>
    <mergeCell ref="B7:O7"/>
    <mergeCell ref="L3:L4"/>
    <mergeCell ref="M3:M4"/>
    <mergeCell ref="N3:O4"/>
    <mergeCell ref="Q3:Q4"/>
    <mergeCell ref="R3:R4"/>
    <mergeCell ref="N8:N9"/>
    <mergeCell ref="T2:Z2"/>
    <mergeCell ref="B3:C4"/>
    <mergeCell ref="D3:D4"/>
    <mergeCell ref="E3:E4"/>
    <mergeCell ref="F3:F4"/>
    <mergeCell ref="G3:G4"/>
    <mergeCell ref="H3:H4"/>
    <mergeCell ref="I3:J3"/>
    <mergeCell ref="Z3:Z4"/>
    <mergeCell ref="X3:X4"/>
    <mergeCell ref="Y3:Y4"/>
    <mergeCell ref="T3:T4"/>
    <mergeCell ref="U3:U4"/>
    <mergeCell ref="V3:V4"/>
    <mergeCell ref="W3:W4"/>
    <mergeCell ref="K3:K4"/>
    <mergeCell ref="B11:C11"/>
    <mergeCell ref="O8:O10"/>
    <mergeCell ref="M18:M19"/>
    <mergeCell ref="M14:M15"/>
    <mergeCell ref="M12:M13"/>
    <mergeCell ref="D16:D19"/>
    <mergeCell ref="M16:M17"/>
    <mergeCell ref="B8:C10"/>
    <mergeCell ref="D8:D10"/>
    <mergeCell ref="E8:E10"/>
    <mergeCell ref="F8:F10"/>
    <mergeCell ref="B16:C19"/>
    <mergeCell ref="N16:O19"/>
    <mergeCell ref="B25:C28"/>
    <mergeCell ref="D25:D28"/>
    <mergeCell ref="M25:M26"/>
    <mergeCell ref="N25:O28"/>
    <mergeCell ref="Q25:Q26"/>
    <mergeCell ref="R18:R19"/>
    <mergeCell ref="Q12:Q13"/>
    <mergeCell ref="R12:R13"/>
    <mergeCell ref="Q14:Q15"/>
    <mergeCell ref="R25:R26"/>
    <mergeCell ref="R14:R15"/>
    <mergeCell ref="Q16:Q17"/>
    <mergeCell ref="R16:R17"/>
    <mergeCell ref="Q18:Q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95B12-99A0-401B-80AD-3D094383050D}">
  <dimension ref="B2:AB38"/>
  <sheetViews>
    <sheetView workbookViewId="0"/>
  </sheetViews>
  <sheetFormatPr defaultRowHeight="15" x14ac:dyDescent="0.25"/>
  <cols>
    <col min="1" max="1" width="2.7109375" customWidth="1"/>
    <col min="2" max="2" width="15" customWidth="1"/>
    <col min="3" max="3" width="16.5703125" customWidth="1"/>
    <col min="4" max="4" width="15.140625" customWidth="1"/>
    <col min="5" max="5" width="16.140625" customWidth="1"/>
    <col min="6" max="6" width="14.28515625" customWidth="1"/>
    <col min="8" max="8" width="11.85546875" customWidth="1"/>
    <col min="9" max="10" width="10.5703125" customWidth="1"/>
    <col min="12" max="12" width="11.28515625" customWidth="1"/>
    <col min="16" max="16" width="3.7109375" customWidth="1"/>
    <col min="19" max="19" width="3.140625" customWidth="1"/>
  </cols>
  <sheetData>
    <row r="2" spans="2:28" ht="15.75" x14ac:dyDescent="0.25">
      <c r="B2" s="193" t="s">
        <v>97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5"/>
      <c r="Q2" s="127" t="s">
        <v>33</v>
      </c>
      <c r="R2" s="128"/>
      <c r="S2" s="5"/>
      <c r="T2" s="196" t="s">
        <v>34</v>
      </c>
      <c r="U2" s="197"/>
      <c r="V2" s="197"/>
      <c r="W2" s="197"/>
      <c r="X2" s="197"/>
      <c r="Y2" s="197"/>
      <c r="Z2" s="198"/>
    </row>
    <row r="3" spans="2:28" ht="15" customHeight="1" x14ac:dyDescent="0.25">
      <c r="B3" s="199" t="s">
        <v>3</v>
      </c>
      <c r="C3" s="200"/>
      <c r="D3" s="182" t="s">
        <v>78</v>
      </c>
      <c r="E3" s="203" t="s">
        <v>4</v>
      </c>
      <c r="F3" s="203" t="s">
        <v>0</v>
      </c>
      <c r="G3" s="203" t="s">
        <v>1</v>
      </c>
      <c r="H3" s="203" t="s">
        <v>7</v>
      </c>
      <c r="I3" s="205" t="s">
        <v>24</v>
      </c>
      <c r="J3" s="205"/>
      <c r="K3" s="182" t="s">
        <v>5</v>
      </c>
      <c r="L3" s="182" t="s">
        <v>59</v>
      </c>
      <c r="M3" s="182" t="s">
        <v>60</v>
      </c>
      <c r="N3" s="184" t="s">
        <v>6</v>
      </c>
      <c r="O3" s="185"/>
      <c r="P3" s="5"/>
      <c r="Q3" s="182" t="s">
        <v>25</v>
      </c>
      <c r="R3" s="182" t="s">
        <v>26</v>
      </c>
      <c r="S3" s="5"/>
      <c r="T3" s="180" t="s">
        <v>27</v>
      </c>
      <c r="U3" s="180" t="s">
        <v>0</v>
      </c>
      <c r="V3" s="180" t="s">
        <v>1</v>
      </c>
      <c r="W3" s="180" t="s">
        <v>7</v>
      </c>
      <c r="X3" s="180" t="s">
        <v>28</v>
      </c>
      <c r="Y3" s="180" t="s">
        <v>29</v>
      </c>
      <c r="Z3" s="180" t="s">
        <v>30</v>
      </c>
    </row>
    <row r="4" spans="2:28" x14ac:dyDescent="0.25">
      <c r="B4" s="201"/>
      <c r="C4" s="202"/>
      <c r="D4" s="183"/>
      <c r="E4" s="204"/>
      <c r="F4" s="204"/>
      <c r="G4" s="204"/>
      <c r="H4" s="204"/>
      <c r="I4" s="2" t="s">
        <v>28</v>
      </c>
      <c r="J4" s="2" t="s">
        <v>29</v>
      </c>
      <c r="K4" s="183"/>
      <c r="L4" s="183"/>
      <c r="M4" s="183"/>
      <c r="N4" s="186"/>
      <c r="O4" s="187"/>
      <c r="P4" s="5"/>
      <c r="Q4" s="183"/>
      <c r="R4" s="183"/>
      <c r="S4" s="5"/>
      <c r="T4" s="181"/>
      <c r="U4" s="181"/>
      <c r="V4" s="181"/>
      <c r="W4" s="181"/>
      <c r="X4" s="181"/>
      <c r="Y4" s="181"/>
      <c r="Z4" s="181"/>
    </row>
    <row r="5" spans="2:28" x14ac:dyDescent="0.25">
      <c r="B5" s="188" t="s">
        <v>31</v>
      </c>
      <c r="C5" s="189"/>
      <c r="D5" s="62"/>
      <c r="E5" s="14" t="s">
        <v>2</v>
      </c>
      <c r="F5" s="14"/>
      <c r="G5" s="14"/>
      <c r="H5" s="14"/>
      <c r="I5" s="14"/>
      <c r="J5" s="14"/>
      <c r="K5" s="3">
        <v>1</v>
      </c>
      <c r="L5" s="13">
        <f>Z5*K5</f>
        <v>0</v>
      </c>
      <c r="M5" s="78">
        <f>L5</f>
        <v>0</v>
      </c>
      <c r="N5" s="190">
        <v>1</v>
      </c>
      <c r="O5" s="191"/>
      <c r="P5" s="15"/>
      <c r="Q5" s="16">
        <v>1</v>
      </c>
      <c r="R5" s="17">
        <f>Q5*M5</f>
        <v>0</v>
      </c>
      <c r="S5" s="15"/>
      <c r="T5" s="18">
        <v>0</v>
      </c>
      <c r="U5" s="18"/>
      <c r="V5" s="18"/>
      <c r="W5" s="18"/>
      <c r="X5" s="18"/>
      <c r="Y5" s="18"/>
      <c r="Z5" s="19">
        <f>SUM(T5:Y5)</f>
        <v>0</v>
      </c>
      <c r="AA5" s="11"/>
      <c r="AB5" s="11"/>
    </row>
    <row r="6" spans="2:28" x14ac:dyDescent="0.25">
      <c r="B6" s="188" t="s">
        <v>32</v>
      </c>
      <c r="C6" s="189"/>
      <c r="D6" s="62"/>
      <c r="E6" s="14" t="s">
        <v>2</v>
      </c>
      <c r="F6" s="14"/>
      <c r="G6" s="14"/>
      <c r="H6" s="14"/>
      <c r="I6" s="14"/>
      <c r="J6" s="14"/>
      <c r="K6" s="3">
        <v>1</v>
      </c>
      <c r="L6" s="13">
        <f>Z6*K6</f>
        <v>20</v>
      </c>
      <c r="M6" s="78">
        <f>L6</f>
        <v>20</v>
      </c>
      <c r="N6" s="192" t="s">
        <v>43</v>
      </c>
      <c r="O6" s="191"/>
      <c r="P6" s="15"/>
      <c r="Q6" s="16">
        <v>0</v>
      </c>
      <c r="R6" s="17">
        <f>Q6*M6</f>
        <v>0</v>
      </c>
      <c r="S6" s="15"/>
      <c r="T6" s="18">
        <v>20</v>
      </c>
      <c r="U6" s="18"/>
      <c r="V6" s="18"/>
      <c r="W6" s="18"/>
      <c r="X6" s="18"/>
      <c r="Y6" s="18"/>
      <c r="Z6" s="19">
        <f>SUM(T6:Y6)</f>
        <v>20</v>
      </c>
      <c r="AA6" s="11"/>
      <c r="AB6" s="11"/>
    </row>
    <row r="7" spans="2:28" ht="14.25" customHeight="1" x14ac:dyDescent="0.25">
      <c r="B7" s="177" t="s">
        <v>9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9"/>
      <c r="P7" s="39"/>
      <c r="Q7" s="11"/>
      <c r="R7" s="11"/>
      <c r="S7" s="11"/>
      <c r="T7" s="27"/>
      <c r="U7" s="28"/>
      <c r="V7" s="28"/>
      <c r="W7" s="28"/>
      <c r="X7" s="28"/>
      <c r="Y7" s="28"/>
      <c r="Z7" s="29"/>
      <c r="AA7" s="11"/>
      <c r="AB7" s="11"/>
    </row>
    <row r="8" spans="2:28" ht="25.5" x14ac:dyDescent="0.25">
      <c r="B8" s="143" t="s">
        <v>86</v>
      </c>
      <c r="C8" s="144"/>
      <c r="D8" s="149" t="s">
        <v>79</v>
      </c>
      <c r="E8" s="149" t="s">
        <v>52</v>
      </c>
      <c r="F8" s="32" t="s">
        <v>13</v>
      </c>
      <c r="G8" s="32" t="s">
        <v>10</v>
      </c>
      <c r="H8" s="32"/>
      <c r="I8" s="41" t="s">
        <v>23</v>
      </c>
      <c r="J8" s="32"/>
      <c r="K8" s="32">
        <v>4</v>
      </c>
      <c r="L8" s="13">
        <f>Z8*K8</f>
        <v>80</v>
      </c>
      <c r="M8" s="78">
        <f t="shared" ref="M8:M26" si="0">L8</f>
        <v>80</v>
      </c>
      <c r="N8" s="129" t="s">
        <v>94</v>
      </c>
      <c r="O8" s="130"/>
      <c r="P8" s="11"/>
      <c r="Q8" s="16">
        <v>0</v>
      </c>
      <c r="R8" s="17">
        <f t="shared" ref="R8:R16" si="1">Q8*M8</f>
        <v>0</v>
      </c>
      <c r="S8" s="11"/>
      <c r="T8" s="18">
        <v>10</v>
      </c>
      <c r="U8" s="18">
        <v>2</v>
      </c>
      <c r="V8" s="18">
        <v>5</v>
      </c>
      <c r="W8" s="18"/>
      <c r="X8" s="18">
        <v>3</v>
      </c>
      <c r="Y8" s="18"/>
      <c r="Z8" s="19">
        <f t="shared" ref="Z8:Z26" si="2">SUM(T8:Y8)</f>
        <v>20</v>
      </c>
      <c r="AA8" s="11"/>
      <c r="AB8" s="11"/>
    </row>
    <row r="9" spans="2:28" ht="25.5" x14ac:dyDescent="0.25">
      <c r="B9" s="145"/>
      <c r="C9" s="146"/>
      <c r="D9" s="150"/>
      <c r="E9" s="150"/>
      <c r="F9" s="32" t="s">
        <v>17</v>
      </c>
      <c r="G9" s="32" t="s">
        <v>10</v>
      </c>
      <c r="H9" s="32"/>
      <c r="I9" s="41" t="s">
        <v>23</v>
      </c>
      <c r="J9" s="32"/>
      <c r="K9" s="32">
        <v>4</v>
      </c>
      <c r="L9" s="13">
        <f>Z9*K9</f>
        <v>72</v>
      </c>
      <c r="M9" s="78">
        <f t="shared" si="0"/>
        <v>72</v>
      </c>
      <c r="N9" s="137"/>
      <c r="O9" s="138"/>
      <c r="P9" s="11"/>
      <c r="Q9" s="16">
        <v>0</v>
      </c>
      <c r="R9" s="17">
        <f t="shared" si="1"/>
        <v>0</v>
      </c>
      <c r="S9" s="11"/>
      <c r="T9" s="18">
        <v>10</v>
      </c>
      <c r="U9" s="18"/>
      <c r="V9" s="18">
        <v>5</v>
      </c>
      <c r="W9" s="18"/>
      <c r="X9" s="18">
        <v>3</v>
      </c>
      <c r="Y9" s="18"/>
      <c r="Z9" s="19">
        <f t="shared" si="2"/>
        <v>18</v>
      </c>
      <c r="AA9" s="11"/>
      <c r="AB9" s="11"/>
    </row>
    <row r="10" spans="2:28" x14ac:dyDescent="0.25">
      <c r="B10" s="145"/>
      <c r="C10" s="146"/>
      <c r="D10" s="150"/>
      <c r="E10" s="150"/>
      <c r="F10" s="149" t="s">
        <v>13</v>
      </c>
      <c r="G10" s="32" t="s">
        <v>10</v>
      </c>
      <c r="H10" s="32"/>
      <c r="I10" s="32" t="s">
        <v>53</v>
      </c>
      <c r="J10" s="32"/>
      <c r="K10" s="32">
        <v>4</v>
      </c>
      <c r="L10" s="13">
        <f t="shared" ref="L10:L26" si="3">Z10*K10</f>
        <v>80</v>
      </c>
      <c r="M10" s="78">
        <f t="shared" si="0"/>
        <v>80</v>
      </c>
      <c r="N10" s="137"/>
      <c r="O10" s="138"/>
      <c r="P10" s="11"/>
      <c r="Q10" s="16">
        <v>0</v>
      </c>
      <c r="R10" s="17">
        <f t="shared" si="1"/>
        <v>0</v>
      </c>
      <c r="S10" s="11"/>
      <c r="T10" s="18">
        <v>10</v>
      </c>
      <c r="U10" s="18">
        <v>2</v>
      </c>
      <c r="V10" s="18">
        <v>5</v>
      </c>
      <c r="W10" s="18"/>
      <c r="X10" s="18">
        <v>3</v>
      </c>
      <c r="Y10" s="18"/>
      <c r="Z10" s="19">
        <f t="shared" si="2"/>
        <v>20</v>
      </c>
      <c r="AA10" s="11"/>
      <c r="AB10" s="11"/>
    </row>
    <row r="11" spans="2:28" ht="15" customHeight="1" x14ac:dyDescent="0.25">
      <c r="B11" s="145"/>
      <c r="C11" s="146"/>
      <c r="D11" s="150"/>
      <c r="E11" s="150"/>
      <c r="F11" s="151"/>
      <c r="G11" s="32" t="s">
        <v>14</v>
      </c>
      <c r="H11" s="32"/>
      <c r="I11" s="32" t="s">
        <v>53</v>
      </c>
      <c r="J11" s="32"/>
      <c r="K11" s="32">
        <v>4</v>
      </c>
      <c r="L11" s="13">
        <f t="shared" si="3"/>
        <v>60</v>
      </c>
      <c r="M11" s="78">
        <f t="shared" si="0"/>
        <v>60</v>
      </c>
      <c r="N11" s="137"/>
      <c r="O11" s="138"/>
      <c r="P11" s="11"/>
      <c r="Q11" s="16">
        <v>0</v>
      </c>
      <c r="R11" s="17">
        <f t="shared" si="1"/>
        <v>0</v>
      </c>
      <c r="S11" s="11"/>
      <c r="T11" s="18">
        <v>10</v>
      </c>
      <c r="U11" s="18">
        <v>2</v>
      </c>
      <c r="V11" s="18"/>
      <c r="W11" s="18"/>
      <c r="X11" s="18">
        <v>3</v>
      </c>
      <c r="Y11" s="18"/>
      <c r="Z11" s="19">
        <f t="shared" si="2"/>
        <v>15</v>
      </c>
      <c r="AA11" s="11"/>
      <c r="AB11" s="11"/>
    </row>
    <row r="12" spans="2:28" x14ac:dyDescent="0.25">
      <c r="B12" s="145"/>
      <c r="C12" s="146"/>
      <c r="D12" s="150"/>
      <c r="E12" s="150"/>
      <c r="F12" s="149" t="s">
        <v>17</v>
      </c>
      <c r="G12" s="32" t="s">
        <v>10</v>
      </c>
      <c r="H12" s="32"/>
      <c r="I12" s="32" t="s">
        <v>53</v>
      </c>
      <c r="J12" s="32"/>
      <c r="K12" s="32">
        <v>4</v>
      </c>
      <c r="L12" s="13">
        <f t="shared" si="3"/>
        <v>72</v>
      </c>
      <c r="M12" s="78">
        <f t="shared" si="0"/>
        <v>72</v>
      </c>
      <c r="N12" s="137"/>
      <c r="O12" s="138"/>
      <c r="P12" s="11"/>
      <c r="Q12" s="16">
        <v>0</v>
      </c>
      <c r="R12" s="17">
        <f t="shared" si="1"/>
        <v>0</v>
      </c>
      <c r="S12" s="11"/>
      <c r="T12" s="18">
        <v>10</v>
      </c>
      <c r="U12" s="18"/>
      <c r="V12" s="18">
        <v>5</v>
      </c>
      <c r="W12" s="18"/>
      <c r="X12" s="18">
        <v>3</v>
      </c>
      <c r="Y12" s="18"/>
      <c r="Z12" s="19">
        <f t="shared" si="2"/>
        <v>18</v>
      </c>
      <c r="AA12" s="11"/>
      <c r="AB12" s="11"/>
    </row>
    <row r="13" spans="2:28" x14ac:dyDescent="0.25">
      <c r="B13" s="147"/>
      <c r="C13" s="148"/>
      <c r="D13" s="151"/>
      <c r="E13" s="151"/>
      <c r="F13" s="151"/>
      <c r="G13" s="32" t="s">
        <v>14</v>
      </c>
      <c r="H13" s="32"/>
      <c r="I13" s="32" t="s">
        <v>53</v>
      </c>
      <c r="J13" s="32"/>
      <c r="K13" s="32">
        <v>4</v>
      </c>
      <c r="L13" s="13">
        <f t="shared" si="3"/>
        <v>52</v>
      </c>
      <c r="M13" s="78">
        <f t="shared" si="0"/>
        <v>52</v>
      </c>
      <c r="N13" s="131"/>
      <c r="O13" s="132"/>
      <c r="P13" s="11"/>
      <c r="Q13" s="16">
        <v>0</v>
      </c>
      <c r="R13" s="17">
        <f t="shared" si="1"/>
        <v>0</v>
      </c>
      <c r="S13" s="11"/>
      <c r="T13" s="18">
        <v>10</v>
      </c>
      <c r="U13" s="18"/>
      <c r="V13" s="18"/>
      <c r="W13" s="18"/>
      <c r="X13" s="18">
        <v>3</v>
      </c>
      <c r="Y13" s="18"/>
      <c r="Z13" s="19">
        <f t="shared" si="2"/>
        <v>13</v>
      </c>
      <c r="AA13" s="11"/>
      <c r="AB13" s="11"/>
    </row>
    <row r="14" spans="2:28" x14ac:dyDescent="0.25">
      <c r="B14" s="141" t="s">
        <v>99</v>
      </c>
      <c r="C14" s="139" t="s">
        <v>100</v>
      </c>
      <c r="D14" s="149" t="s">
        <v>79</v>
      </c>
      <c r="E14" s="149" t="s">
        <v>52</v>
      </c>
      <c r="F14" s="32" t="s">
        <v>13</v>
      </c>
      <c r="G14" s="32" t="s">
        <v>14</v>
      </c>
      <c r="H14" s="32"/>
      <c r="I14" s="32" t="s">
        <v>53</v>
      </c>
      <c r="J14" s="32"/>
      <c r="K14" s="32">
        <v>4</v>
      </c>
      <c r="L14" s="13">
        <f t="shared" si="3"/>
        <v>60</v>
      </c>
      <c r="M14" s="78">
        <f t="shared" si="0"/>
        <v>60</v>
      </c>
      <c r="N14" s="129" t="s">
        <v>8</v>
      </c>
      <c r="O14" s="130"/>
      <c r="P14" s="11"/>
      <c r="Q14" s="16">
        <v>0</v>
      </c>
      <c r="R14" s="17">
        <f t="shared" si="1"/>
        <v>0</v>
      </c>
      <c r="S14" s="11"/>
      <c r="T14" s="18">
        <v>10</v>
      </c>
      <c r="U14" s="18">
        <v>2</v>
      </c>
      <c r="V14" s="18"/>
      <c r="W14" s="18"/>
      <c r="X14" s="18">
        <v>3</v>
      </c>
      <c r="Y14" s="18"/>
      <c r="Z14" s="19">
        <f t="shared" si="2"/>
        <v>15</v>
      </c>
      <c r="AA14" s="11"/>
      <c r="AB14" s="11"/>
    </row>
    <row r="15" spans="2:28" x14ac:dyDescent="0.25">
      <c r="B15" s="142"/>
      <c r="C15" s="140"/>
      <c r="D15" s="151"/>
      <c r="E15" s="151"/>
      <c r="F15" s="32" t="s">
        <v>17</v>
      </c>
      <c r="G15" s="32" t="s">
        <v>14</v>
      </c>
      <c r="H15" s="32"/>
      <c r="I15" s="32" t="s">
        <v>53</v>
      </c>
      <c r="J15" s="32"/>
      <c r="K15" s="32">
        <v>4</v>
      </c>
      <c r="L15" s="13">
        <f t="shared" si="3"/>
        <v>52</v>
      </c>
      <c r="M15" s="78">
        <f t="shared" si="0"/>
        <v>52</v>
      </c>
      <c r="N15" s="131"/>
      <c r="O15" s="132"/>
      <c r="P15" s="11"/>
      <c r="Q15" s="16">
        <v>0</v>
      </c>
      <c r="R15" s="17">
        <f t="shared" si="1"/>
        <v>0</v>
      </c>
      <c r="S15" s="11"/>
      <c r="T15" s="18">
        <v>10</v>
      </c>
      <c r="U15" s="18"/>
      <c r="V15" s="18"/>
      <c r="W15" s="18"/>
      <c r="X15" s="18">
        <v>3</v>
      </c>
      <c r="Y15" s="18"/>
      <c r="Z15" s="19">
        <f t="shared" si="2"/>
        <v>13</v>
      </c>
      <c r="AA15" s="11"/>
      <c r="AB15" s="11"/>
    </row>
    <row r="16" spans="2:28" s="11" customFormat="1" ht="25.5" customHeight="1" x14ac:dyDescent="0.2">
      <c r="B16" s="133" t="s">
        <v>54</v>
      </c>
      <c r="C16" s="134"/>
      <c r="D16" s="60" t="s">
        <v>80</v>
      </c>
      <c r="E16" s="32" t="s">
        <v>54</v>
      </c>
      <c r="F16" s="32" t="s">
        <v>17</v>
      </c>
      <c r="G16" s="33" t="s">
        <v>14</v>
      </c>
      <c r="H16" s="32" t="s">
        <v>58</v>
      </c>
      <c r="I16" s="32"/>
      <c r="J16" s="32"/>
      <c r="K16" s="32">
        <v>4</v>
      </c>
      <c r="L16" s="13">
        <f t="shared" si="3"/>
        <v>52</v>
      </c>
      <c r="M16" s="78">
        <f t="shared" si="0"/>
        <v>52</v>
      </c>
      <c r="N16" s="135" t="s">
        <v>21</v>
      </c>
      <c r="O16" s="136"/>
      <c r="Q16" s="16">
        <v>0</v>
      </c>
      <c r="R16" s="17">
        <f t="shared" si="1"/>
        <v>0</v>
      </c>
      <c r="T16" s="18">
        <v>8</v>
      </c>
      <c r="U16" s="18"/>
      <c r="V16" s="18"/>
      <c r="W16" s="18">
        <v>5</v>
      </c>
      <c r="X16" s="18"/>
      <c r="Y16" s="18"/>
      <c r="Z16" s="19">
        <f t="shared" si="2"/>
        <v>13</v>
      </c>
    </row>
    <row r="17" spans="2:28" ht="15" customHeight="1" x14ac:dyDescent="0.25">
      <c r="B17" s="171" t="s">
        <v>87</v>
      </c>
      <c r="C17" s="172"/>
      <c r="D17" s="149" t="s">
        <v>81</v>
      </c>
      <c r="E17" s="32" t="s">
        <v>56</v>
      </c>
      <c r="F17" s="32" t="s">
        <v>17</v>
      </c>
      <c r="G17" s="32" t="s">
        <v>10</v>
      </c>
      <c r="H17" s="32" t="s">
        <v>58</v>
      </c>
      <c r="I17" s="41"/>
      <c r="J17" s="41"/>
      <c r="K17" s="32">
        <v>4</v>
      </c>
      <c r="L17" s="13">
        <f t="shared" si="3"/>
        <v>60</v>
      </c>
      <c r="M17" s="168">
        <f>L17+L18</f>
        <v>94</v>
      </c>
      <c r="N17" s="129" t="s">
        <v>43</v>
      </c>
      <c r="O17" s="130"/>
      <c r="P17" s="11"/>
      <c r="Q17" s="164">
        <v>0</v>
      </c>
      <c r="R17" s="166">
        <f t="shared" ref="R17" si="4">Q17*M17</f>
        <v>0</v>
      </c>
      <c r="S17" s="11"/>
      <c r="T17" s="18">
        <v>5</v>
      </c>
      <c r="U17" s="18"/>
      <c r="V17" s="18">
        <v>5</v>
      </c>
      <c r="W17" s="18">
        <v>5</v>
      </c>
      <c r="X17" s="18"/>
      <c r="Y17" s="18"/>
      <c r="Z17" s="19">
        <f t="shared" si="2"/>
        <v>15</v>
      </c>
      <c r="AA17" s="11"/>
      <c r="AB17" s="11"/>
    </row>
    <row r="18" spans="2:28" x14ac:dyDescent="0.25">
      <c r="B18" s="173"/>
      <c r="C18" s="174"/>
      <c r="D18" s="150"/>
      <c r="E18" s="32" t="s">
        <v>57</v>
      </c>
      <c r="F18" s="32" t="s">
        <v>13</v>
      </c>
      <c r="G18" s="32" t="s">
        <v>10</v>
      </c>
      <c r="H18" s="32"/>
      <c r="I18" s="41"/>
      <c r="J18" s="41"/>
      <c r="K18" s="32">
        <v>2</v>
      </c>
      <c r="L18" s="13">
        <f t="shared" si="3"/>
        <v>34</v>
      </c>
      <c r="M18" s="169"/>
      <c r="N18" s="137"/>
      <c r="O18" s="138"/>
      <c r="P18" s="11"/>
      <c r="Q18" s="165"/>
      <c r="R18" s="167"/>
      <c r="S18" s="11"/>
      <c r="T18" s="18">
        <v>10</v>
      </c>
      <c r="U18" s="18">
        <v>2</v>
      </c>
      <c r="V18" s="18">
        <v>5</v>
      </c>
      <c r="W18" s="18"/>
      <c r="X18" s="18"/>
      <c r="Y18" s="18"/>
      <c r="Z18" s="19">
        <f t="shared" si="2"/>
        <v>17</v>
      </c>
      <c r="AA18" s="11"/>
      <c r="AB18" s="11"/>
    </row>
    <row r="19" spans="2:28" x14ac:dyDescent="0.25">
      <c r="B19" s="173"/>
      <c r="C19" s="174"/>
      <c r="D19" s="150"/>
      <c r="E19" s="32" t="s">
        <v>56</v>
      </c>
      <c r="F19" s="35" t="s">
        <v>17</v>
      </c>
      <c r="G19" s="32" t="s">
        <v>10</v>
      </c>
      <c r="H19" s="32" t="s">
        <v>58</v>
      </c>
      <c r="I19" s="41"/>
      <c r="J19" s="41"/>
      <c r="K19" s="32">
        <v>4</v>
      </c>
      <c r="L19" s="13">
        <f t="shared" si="3"/>
        <v>60</v>
      </c>
      <c r="M19" s="168">
        <f>L19+L20</f>
        <v>90</v>
      </c>
      <c r="N19" s="137"/>
      <c r="O19" s="138"/>
      <c r="P19" s="11"/>
      <c r="Q19" s="164">
        <v>0</v>
      </c>
      <c r="R19" s="166">
        <f t="shared" ref="R19" si="5">Q19*M19</f>
        <v>0</v>
      </c>
      <c r="S19" s="11"/>
      <c r="T19" s="18">
        <v>5</v>
      </c>
      <c r="U19" s="18"/>
      <c r="V19" s="18">
        <v>5</v>
      </c>
      <c r="W19" s="18">
        <v>5</v>
      </c>
      <c r="X19" s="18"/>
      <c r="Y19" s="18"/>
      <c r="Z19" s="19">
        <f t="shared" si="2"/>
        <v>15</v>
      </c>
      <c r="AA19" s="11"/>
      <c r="AB19" s="11"/>
    </row>
    <row r="20" spans="2:28" x14ac:dyDescent="0.25">
      <c r="B20" s="175"/>
      <c r="C20" s="176"/>
      <c r="D20" s="151"/>
      <c r="E20" s="32" t="s">
        <v>57</v>
      </c>
      <c r="F20" s="35" t="s">
        <v>17</v>
      </c>
      <c r="G20" s="32" t="s">
        <v>10</v>
      </c>
      <c r="H20" s="32"/>
      <c r="I20" s="41"/>
      <c r="J20" s="41"/>
      <c r="K20" s="32">
        <v>2</v>
      </c>
      <c r="L20" s="13">
        <f t="shared" si="3"/>
        <v>30</v>
      </c>
      <c r="M20" s="169"/>
      <c r="N20" s="131"/>
      <c r="O20" s="132"/>
      <c r="P20" s="11"/>
      <c r="Q20" s="165"/>
      <c r="R20" s="167"/>
      <c r="S20" s="11"/>
      <c r="T20" s="18">
        <v>10</v>
      </c>
      <c r="U20" s="18"/>
      <c r="V20" s="18">
        <v>5</v>
      </c>
      <c r="W20" s="18"/>
      <c r="X20" s="18"/>
      <c r="Y20" s="18"/>
      <c r="Z20" s="19">
        <f t="shared" si="2"/>
        <v>15</v>
      </c>
      <c r="AA20" s="11"/>
      <c r="AB20" s="11"/>
    </row>
    <row r="21" spans="2:28" ht="15" customHeight="1" x14ac:dyDescent="0.25">
      <c r="B21" s="143" t="s">
        <v>101</v>
      </c>
      <c r="C21" s="144"/>
      <c r="D21" s="149" t="s">
        <v>81</v>
      </c>
      <c r="E21" s="32" t="s">
        <v>56</v>
      </c>
      <c r="F21" s="32" t="s">
        <v>17</v>
      </c>
      <c r="G21" s="32" t="s">
        <v>14</v>
      </c>
      <c r="H21" s="32" t="s">
        <v>58</v>
      </c>
      <c r="I21" s="41"/>
      <c r="J21" s="41"/>
      <c r="K21" s="32">
        <v>4</v>
      </c>
      <c r="L21" s="13">
        <f t="shared" si="3"/>
        <v>40</v>
      </c>
      <c r="M21" s="168">
        <f>L21+L22</f>
        <v>60</v>
      </c>
      <c r="N21" s="162" t="s">
        <v>49</v>
      </c>
      <c r="O21" s="162" t="s">
        <v>40</v>
      </c>
      <c r="P21" s="11"/>
      <c r="Q21" s="164">
        <v>0</v>
      </c>
      <c r="R21" s="166">
        <f t="shared" ref="R21" si="6">Q21*M21</f>
        <v>0</v>
      </c>
      <c r="S21" s="11"/>
      <c r="T21" s="18">
        <v>5</v>
      </c>
      <c r="U21" s="18"/>
      <c r="V21" s="18"/>
      <c r="W21" s="18">
        <v>5</v>
      </c>
      <c r="X21" s="18"/>
      <c r="Y21" s="18"/>
      <c r="Z21" s="19">
        <f t="shared" si="2"/>
        <v>10</v>
      </c>
      <c r="AA21" s="11"/>
      <c r="AB21" s="11"/>
    </row>
    <row r="22" spans="2:28" x14ac:dyDescent="0.25">
      <c r="B22" s="145"/>
      <c r="C22" s="146"/>
      <c r="D22" s="151"/>
      <c r="E22" s="32" t="s">
        <v>57</v>
      </c>
      <c r="F22" s="32" t="s">
        <v>17</v>
      </c>
      <c r="G22" s="32" t="s">
        <v>14</v>
      </c>
      <c r="H22" s="32"/>
      <c r="I22" s="41"/>
      <c r="J22" s="41"/>
      <c r="K22" s="32">
        <v>2</v>
      </c>
      <c r="L22" s="13">
        <f t="shared" si="3"/>
        <v>20</v>
      </c>
      <c r="M22" s="169"/>
      <c r="N22" s="170"/>
      <c r="O22" s="150"/>
      <c r="P22" s="11"/>
      <c r="Q22" s="165"/>
      <c r="R22" s="167"/>
      <c r="S22" s="11"/>
      <c r="T22" s="18">
        <v>10</v>
      </c>
      <c r="U22" s="18"/>
      <c r="V22" s="18"/>
      <c r="W22" s="18"/>
      <c r="X22" s="18"/>
      <c r="Y22" s="18"/>
      <c r="Z22" s="19">
        <f t="shared" si="2"/>
        <v>10</v>
      </c>
      <c r="AA22" s="11"/>
      <c r="AB22" s="11"/>
    </row>
    <row r="23" spans="2:28" x14ac:dyDescent="0.25">
      <c r="B23" s="147"/>
      <c r="C23" s="148"/>
      <c r="D23" s="36" t="s">
        <v>81</v>
      </c>
      <c r="E23" s="32" t="s">
        <v>56</v>
      </c>
      <c r="F23" s="32" t="s">
        <v>17</v>
      </c>
      <c r="G23" s="32" t="s">
        <v>14</v>
      </c>
      <c r="H23" s="32" t="s">
        <v>58</v>
      </c>
      <c r="I23" s="41"/>
      <c r="J23" s="41"/>
      <c r="K23" s="32">
        <v>6</v>
      </c>
      <c r="L23" s="13">
        <f t="shared" si="3"/>
        <v>60</v>
      </c>
      <c r="M23" s="78">
        <f t="shared" si="0"/>
        <v>60</v>
      </c>
      <c r="N23" s="54" t="s">
        <v>44</v>
      </c>
      <c r="O23" s="151"/>
      <c r="P23" s="11"/>
      <c r="Q23" s="16">
        <v>0</v>
      </c>
      <c r="R23" s="17">
        <f t="shared" ref="R23:R26" si="7">Q23*M23</f>
        <v>0</v>
      </c>
      <c r="S23" s="11"/>
      <c r="T23" s="18">
        <v>5</v>
      </c>
      <c r="U23" s="18"/>
      <c r="V23" s="18"/>
      <c r="W23" s="18">
        <v>5</v>
      </c>
      <c r="X23" s="18"/>
      <c r="Y23" s="18"/>
      <c r="Z23" s="19">
        <f t="shared" si="2"/>
        <v>10</v>
      </c>
      <c r="AA23" s="11"/>
      <c r="AB23" s="11"/>
    </row>
    <row r="24" spans="2:28" s="11" customFormat="1" ht="12.75" x14ac:dyDescent="0.2">
      <c r="B24" s="143" t="s">
        <v>88</v>
      </c>
      <c r="C24" s="144"/>
      <c r="D24" s="139"/>
      <c r="E24" s="33" t="s">
        <v>41</v>
      </c>
      <c r="F24" s="33"/>
      <c r="G24" s="32"/>
      <c r="H24" s="32"/>
      <c r="I24" s="32"/>
      <c r="J24" s="32"/>
      <c r="K24" s="32">
        <v>1</v>
      </c>
      <c r="L24" s="13">
        <f t="shared" si="3"/>
        <v>70</v>
      </c>
      <c r="M24" s="78">
        <f t="shared" si="0"/>
        <v>70</v>
      </c>
      <c r="N24" s="64" t="s">
        <v>45</v>
      </c>
      <c r="O24" s="162" t="s">
        <v>45</v>
      </c>
      <c r="Q24" s="16">
        <v>0</v>
      </c>
      <c r="R24" s="17">
        <f t="shared" si="7"/>
        <v>0</v>
      </c>
      <c r="T24" s="18">
        <v>70</v>
      </c>
      <c r="U24" s="18"/>
      <c r="V24" s="18"/>
      <c r="W24" s="18"/>
      <c r="X24" s="18"/>
      <c r="Y24" s="18"/>
      <c r="Z24" s="19">
        <f t="shared" si="2"/>
        <v>70</v>
      </c>
    </row>
    <row r="25" spans="2:28" s="11" customFormat="1" ht="12.75" x14ac:dyDescent="0.2">
      <c r="B25" s="145"/>
      <c r="C25" s="146"/>
      <c r="D25" s="163"/>
      <c r="E25" s="33" t="s">
        <v>62</v>
      </c>
      <c r="F25" s="33"/>
      <c r="G25" s="32"/>
      <c r="H25" s="32"/>
      <c r="I25" s="32"/>
      <c r="J25" s="32"/>
      <c r="K25" s="32">
        <v>1</v>
      </c>
      <c r="L25" s="13">
        <f t="shared" si="3"/>
        <v>50</v>
      </c>
      <c r="M25" s="78">
        <f t="shared" si="0"/>
        <v>50</v>
      </c>
      <c r="N25" s="64" t="s">
        <v>45</v>
      </c>
      <c r="O25" s="150"/>
      <c r="Q25" s="16">
        <v>0</v>
      </c>
      <c r="R25" s="17">
        <f t="shared" si="7"/>
        <v>0</v>
      </c>
      <c r="T25" s="18">
        <v>50</v>
      </c>
      <c r="U25" s="18"/>
      <c r="V25" s="18"/>
      <c r="W25" s="18"/>
      <c r="X25" s="18"/>
      <c r="Y25" s="18"/>
      <c r="Z25" s="19">
        <f t="shared" si="2"/>
        <v>50</v>
      </c>
    </row>
    <row r="26" spans="2:28" s="4" customFormat="1" ht="14.25" x14ac:dyDescent="0.2">
      <c r="B26" s="147"/>
      <c r="C26" s="148"/>
      <c r="D26" s="140"/>
      <c r="E26" s="14" t="s">
        <v>15</v>
      </c>
      <c r="F26" s="14"/>
      <c r="G26" s="14"/>
      <c r="H26" s="14"/>
      <c r="I26" s="14"/>
      <c r="J26" s="14"/>
      <c r="K26" s="3">
        <v>1</v>
      </c>
      <c r="L26" s="13">
        <f t="shared" si="3"/>
        <v>50</v>
      </c>
      <c r="M26" s="78">
        <f t="shared" si="0"/>
        <v>50</v>
      </c>
      <c r="N26" s="63" t="s">
        <v>45</v>
      </c>
      <c r="O26" s="151"/>
      <c r="P26" s="15"/>
      <c r="Q26" s="16">
        <v>0</v>
      </c>
      <c r="R26" s="17">
        <f t="shared" si="7"/>
        <v>0</v>
      </c>
      <c r="S26" s="15"/>
      <c r="T26" s="18">
        <v>50</v>
      </c>
      <c r="U26" s="18"/>
      <c r="V26" s="18"/>
      <c r="W26" s="18"/>
      <c r="X26" s="18"/>
      <c r="Y26" s="18"/>
      <c r="Z26" s="19">
        <f t="shared" si="2"/>
        <v>50</v>
      </c>
    </row>
    <row r="27" spans="2:28" ht="14.25" customHeight="1" x14ac:dyDescent="0.25">
      <c r="B27" s="159" t="s">
        <v>63</v>
      </c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1"/>
      <c r="T27" s="47"/>
      <c r="U27" s="48"/>
      <c r="V27" s="48"/>
      <c r="W27" s="48"/>
      <c r="X27" s="48"/>
      <c r="Y27" s="48"/>
      <c r="Z27" s="49"/>
    </row>
    <row r="28" spans="2:28" x14ac:dyDescent="0.25">
      <c r="B28" s="143" t="s">
        <v>89</v>
      </c>
      <c r="C28" s="144"/>
      <c r="D28" s="149" t="s">
        <v>81</v>
      </c>
      <c r="E28" s="32" t="s">
        <v>56</v>
      </c>
      <c r="F28" s="32" t="s">
        <v>17</v>
      </c>
      <c r="G28" s="32" t="s">
        <v>102</v>
      </c>
      <c r="H28" s="32" t="s">
        <v>58</v>
      </c>
      <c r="I28" s="41"/>
      <c r="J28" s="41"/>
      <c r="K28" s="32">
        <v>4</v>
      </c>
      <c r="L28" s="13">
        <f t="shared" ref="L28:L31" si="8">Z28*K28</f>
        <v>32</v>
      </c>
      <c r="M28" s="168">
        <f>L28+L29</f>
        <v>48</v>
      </c>
      <c r="N28" s="129" t="s">
        <v>44</v>
      </c>
      <c r="O28" s="130"/>
      <c r="P28" s="11"/>
      <c r="Q28" s="164">
        <v>0</v>
      </c>
      <c r="R28" s="166">
        <f t="shared" ref="R28" si="9">Q28*M28</f>
        <v>0</v>
      </c>
      <c r="S28" s="11"/>
      <c r="T28" s="18">
        <v>5</v>
      </c>
      <c r="U28" s="18"/>
      <c r="V28" s="18">
        <v>-2</v>
      </c>
      <c r="W28" s="18">
        <v>5</v>
      </c>
      <c r="X28" s="18"/>
      <c r="Y28" s="18"/>
      <c r="Z28" s="19">
        <f t="shared" ref="Z28:Z31" si="10">SUM(T28:Y28)</f>
        <v>8</v>
      </c>
      <c r="AA28" s="11"/>
      <c r="AB28" s="11"/>
    </row>
    <row r="29" spans="2:28" x14ac:dyDescent="0.25">
      <c r="B29" s="147"/>
      <c r="C29" s="148"/>
      <c r="D29" s="151"/>
      <c r="E29" s="32" t="s">
        <v>57</v>
      </c>
      <c r="F29" s="32" t="s">
        <v>17</v>
      </c>
      <c r="G29" s="32" t="s">
        <v>102</v>
      </c>
      <c r="H29" s="32"/>
      <c r="I29" s="41"/>
      <c r="J29" s="41"/>
      <c r="K29" s="32">
        <v>2</v>
      </c>
      <c r="L29" s="13">
        <f t="shared" si="8"/>
        <v>16</v>
      </c>
      <c r="M29" s="169"/>
      <c r="N29" s="131"/>
      <c r="O29" s="132"/>
      <c r="P29" s="11"/>
      <c r="Q29" s="165"/>
      <c r="R29" s="167"/>
      <c r="S29" s="11"/>
      <c r="T29" s="18">
        <v>10</v>
      </c>
      <c r="U29" s="18"/>
      <c r="V29" s="18">
        <v>-2</v>
      </c>
      <c r="W29" s="18"/>
      <c r="X29" s="18"/>
      <c r="Y29" s="18"/>
      <c r="Z29" s="19">
        <f t="shared" si="10"/>
        <v>8</v>
      </c>
      <c r="AA29" s="11"/>
      <c r="AB29" s="11"/>
    </row>
    <row r="30" spans="2:28" x14ac:dyDescent="0.25">
      <c r="B30" s="143" t="s">
        <v>70</v>
      </c>
      <c r="C30" s="144"/>
      <c r="D30" s="149" t="s">
        <v>81</v>
      </c>
      <c r="E30" s="32" t="s">
        <v>56</v>
      </c>
      <c r="F30" s="32" t="s">
        <v>17</v>
      </c>
      <c r="G30" s="32" t="s">
        <v>14</v>
      </c>
      <c r="H30" s="32" t="s">
        <v>58</v>
      </c>
      <c r="I30" s="41"/>
      <c r="J30" s="41"/>
      <c r="K30" s="32">
        <v>4</v>
      </c>
      <c r="L30" s="13">
        <f t="shared" si="8"/>
        <v>40</v>
      </c>
      <c r="M30" s="168">
        <f>L30+L31</f>
        <v>60</v>
      </c>
      <c r="N30" s="129" t="s">
        <v>22</v>
      </c>
      <c r="O30" s="130"/>
      <c r="P30" s="11"/>
      <c r="Q30" s="164">
        <v>0</v>
      </c>
      <c r="R30" s="166">
        <f t="shared" ref="R30" si="11">Q30*M30</f>
        <v>0</v>
      </c>
      <c r="S30" s="11"/>
      <c r="T30" s="18">
        <v>5</v>
      </c>
      <c r="U30" s="18"/>
      <c r="V30" s="18"/>
      <c r="W30" s="18">
        <v>5</v>
      </c>
      <c r="X30" s="18"/>
      <c r="Y30" s="18"/>
      <c r="Z30" s="19">
        <f t="shared" si="10"/>
        <v>10</v>
      </c>
      <c r="AA30" s="11"/>
      <c r="AB30" s="11"/>
    </row>
    <row r="31" spans="2:28" x14ac:dyDescent="0.25">
      <c r="B31" s="147"/>
      <c r="C31" s="148"/>
      <c r="D31" s="151"/>
      <c r="E31" s="32" t="s">
        <v>57</v>
      </c>
      <c r="F31" s="32" t="s">
        <v>17</v>
      </c>
      <c r="G31" s="32" t="s">
        <v>14</v>
      </c>
      <c r="H31" s="32"/>
      <c r="I31" s="41"/>
      <c r="J31" s="41"/>
      <c r="K31" s="32">
        <v>2</v>
      </c>
      <c r="L31" s="13">
        <f t="shared" si="8"/>
        <v>20</v>
      </c>
      <c r="M31" s="169"/>
      <c r="N31" s="131"/>
      <c r="O31" s="132"/>
      <c r="P31" s="11"/>
      <c r="Q31" s="165"/>
      <c r="R31" s="167"/>
      <c r="S31" s="11"/>
      <c r="T31" s="18">
        <v>10</v>
      </c>
      <c r="U31" s="18"/>
      <c r="V31" s="18"/>
      <c r="W31" s="18"/>
      <c r="X31" s="18"/>
      <c r="Y31" s="18"/>
      <c r="Z31" s="19">
        <f t="shared" si="10"/>
        <v>10</v>
      </c>
      <c r="AA31" s="11"/>
      <c r="AB31" s="11"/>
    </row>
    <row r="32" spans="2:28" x14ac:dyDescent="0.25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spans="2:28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1"/>
      <c r="Q33" s="12">
        <f>SUM(Q5:Q32)</f>
        <v>1</v>
      </c>
      <c r="R33" s="12">
        <f>SUM(R5:R32)</f>
        <v>0</v>
      </c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2:28" ht="15" customHeight="1" x14ac:dyDescent="0.25">
      <c r="B34" s="152" t="s">
        <v>98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4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2:28" x14ac:dyDescent="0.25">
      <c r="B35" s="155"/>
      <c r="C35" s="155"/>
      <c r="D35" s="156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8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spans="2:28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2:28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spans="2:28" x14ac:dyDescent="0.2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</sheetData>
  <mergeCells count="76">
    <mergeCell ref="B2:O2"/>
    <mergeCell ref="Q2:R2"/>
    <mergeCell ref="T2:Z2"/>
    <mergeCell ref="B3:C4"/>
    <mergeCell ref="D3:D4"/>
    <mergeCell ref="E3:E4"/>
    <mergeCell ref="F3:F4"/>
    <mergeCell ref="G3:G4"/>
    <mergeCell ref="H3:H4"/>
    <mergeCell ref="I3:J3"/>
    <mergeCell ref="Z3:Z4"/>
    <mergeCell ref="X3:X4"/>
    <mergeCell ref="Y3:Y4"/>
    <mergeCell ref="B7:O7"/>
    <mergeCell ref="T3:T4"/>
    <mergeCell ref="U3:U4"/>
    <mergeCell ref="V3:V4"/>
    <mergeCell ref="W3:W4"/>
    <mergeCell ref="K3:K4"/>
    <mergeCell ref="L3:L4"/>
    <mergeCell ref="M3:M4"/>
    <mergeCell ref="N3:O4"/>
    <mergeCell ref="Q3:Q4"/>
    <mergeCell ref="R3:R4"/>
    <mergeCell ref="B5:C5"/>
    <mergeCell ref="N5:O5"/>
    <mergeCell ref="B6:C6"/>
    <mergeCell ref="N6:O6"/>
    <mergeCell ref="Q21:Q22"/>
    <mergeCell ref="R21:R22"/>
    <mergeCell ref="O24:O26"/>
    <mergeCell ref="B24:C26"/>
    <mergeCell ref="Q17:Q18"/>
    <mergeCell ref="R17:R18"/>
    <mergeCell ref="M19:M20"/>
    <mergeCell ref="Q19:Q20"/>
    <mergeCell ref="R19:R20"/>
    <mergeCell ref="D21:D22"/>
    <mergeCell ref="M21:M22"/>
    <mergeCell ref="N21:N22"/>
    <mergeCell ref="B17:C20"/>
    <mergeCell ref="D17:D20"/>
    <mergeCell ref="M17:M18"/>
    <mergeCell ref="N17:O20"/>
    <mergeCell ref="Q28:Q29"/>
    <mergeCell ref="R28:R29"/>
    <mergeCell ref="B30:C31"/>
    <mergeCell ref="D30:D31"/>
    <mergeCell ref="M30:M31"/>
    <mergeCell ref="N30:O31"/>
    <mergeCell ref="Q30:Q31"/>
    <mergeCell ref="R30:R31"/>
    <mergeCell ref="B28:C29"/>
    <mergeCell ref="D28:D29"/>
    <mergeCell ref="M28:M29"/>
    <mergeCell ref="N28:O29"/>
    <mergeCell ref="B34:O34"/>
    <mergeCell ref="B35:C35"/>
    <mergeCell ref="D35:O35"/>
    <mergeCell ref="B27:O27"/>
    <mergeCell ref="O21:O23"/>
    <mergeCell ref="B21:C23"/>
    <mergeCell ref="D24:D26"/>
    <mergeCell ref="N14:O15"/>
    <mergeCell ref="B16:C16"/>
    <mergeCell ref="N16:O16"/>
    <mergeCell ref="N8:O13"/>
    <mergeCell ref="C14:C15"/>
    <mergeCell ref="B14:B15"/>
    <mergeCell ref="B8:C13"/>
    <mergeCell ref="D8:D13"/>
    <mergeCell ref="E8:E13"/>
    <mergeCell ref="F12:F13"/>
    <mergeCell ref="F10:F11"/>
    <mergeCell ref="D14:D15"/>
    <mergeCell ref="E14:E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L49"/>
  <sheetViews>
    <sheetView workbookViewId="0">
      <selection activeCell="A2" sqref="A2"/>
    </sheetView>
  </sheetViews>
  <sheetFormatPr defaultRowHeight="14.25" x14ac:dyDescent="0.2"/>
  <cols>
    <col min="1" max="1" width="2" style="4" customWidth="1"/>
    <col min="2" max="2" width="18.5703125" style="4" customWidth="1"/>
    <col min="3" max="4" width="14.5703125" style="4" customWidth="1"/>
    <col min="5" max="5" width="16.5703125" style="4" customWidth="1"/>
    <col min="6" max="6" width="14.140625" style="4" customWidth="1"/>
    <col min="7" max="11" width="9.140625" style="4"/>
    <col min="12" max="12" width="11.42578125" style="4" customWidth="1"/>
    <col min="13" max="15" width="9.140625" style="4"/>
    <col min="16" max="16" width="2.140625" style="4" customWidth="1"/>
    <col min="17" max="18" width="9.140625" style="4"/>
    <col min="19" max="19" width="2" style="4" customWidth="1"/>
    <col min="20" max="16384" width="9.140625" style="4"/>
  </cols>
  <sheetData>
    <row r="1" spans="2:38" ht="9" customHeight="1" x14ac:dyDescent="0.2"/>
    <row r="2" spans="2:38" ht="15.75" x14ac:dyDescent="0.25">
      <c r="B2" s="193" t="s">
        <v>104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5"/>
      <c r="Q2" s="127" t="s">
        <v>33</v>
      </c>
      <c r="R2" s="128"/>
      <c r="S2" s="5"/>
      <c r="T2" s="196" t="s">
        <v>34</v>
      </c>
      <c r="U2" s="197"/>
      <c r="V2" s="197"/>
      <c r="W2" s="197"/>
      <c r="X2" s="197"/>
      <c r="Y2" s="197"/>
      <c r="Z2" s="198"/>
    </row>
    <row r="3" spans="2:38" ht="15" customHeight="1" x14ac:dyDescent="0.2">
      <c r="B3" s="199" t="s">
        <v>3</v>
      </c>
      <c r="C3" s="200"/>
      <c r="D3" s="182" t="s">
        <v>78</v>
      </c>
      <c r="E3" s="203" t="s">
        <v>4</v>
      </c>
      <c r="F3" s="203" t="s">
        <v>0</v>
      </c>
      <c r="G3" s="203" t="s">
        <v>1</v>
      </c>
      <c r="H3" s="203" t="s">
        <v>7</v>
      </c>
      <c r="I3" s="205" t="s">
        <v>24</v>
      </c>
      <c r="J3" s="205"/>
      <c r="K3" s="182" t="s">
        <v>5</v>
      </c>
      <c r="L3" s="182" t="s">
        <v>59</v>
      </c>
      <c r="M3" s="182" t="s">
        <v>60</v>
      </c>
      <c r="N3" s="184" t="s">
        <v>6</v>
      </c>
      <c r="O3" s="185"/>
      <c r="P3" s="5"/>
      <c r="Q3" s="182" t="s">
        <v>25</v>
      </c>
      <c r="R3" s="182" t="s">
        <v>26</v>
      </c>
      <c r="S3" s="5"/>
      <c r="T3" s="180" t="s">
        <v>27</v>
      </c>
      <c r="U3" s="180" t="s">
        <v>0</v>
      </c>
      <c r="V3" s="180" t="s">
        <v>1</v>
      </c>
      <c r="W3" s="180" t="s">
        <v>7</v>
      </c>
      <c r="X3" s="180" t="s">
        <v>28</v>
      </c>
      <c r="Y3" s="180" t="s">
        <v>29</v>
      </c>
      <c r="Z3" s="180" t="s">
        <v>30</v>
      </c>
    </row>
    <row r="4" spans="2:38" x14ac:dyDescent="0.2">
      <c r="B4" s="201"/>
      <c r="C4" s="202"/>
      <c r="D4" s="183"/>
      <c r="E4" s="204"/>
      <c r="F4" s="204"/>
      <c r="G4" s="204"/>
      <c r="H4" s="204"/>
      <c r="I4" s="2" t="s">
        <v>28</v>
      </c>
      <c r="J4" s="2" t="s">
        <v>29</v>
      </c>
      <c r="K4" s="183"/>
      <c r="L4" s="183"/>
      <c r="M4" s="183"/>
      <c r="N4" s="186"/>
      <c r="O4" s="187"/>
      <c r="P4" s="5"/>
      <c r="Q4" s="183"/>
      <c r="R4" s="183"/>
      <c r="S4" s="5"/>
      <c r="T4" s="181"/>
      <c r="U4" s="181"/>
      <c r="V4" s="181"/>
      <c r="W4" s="181"/>
      <c r="X4" s="181"/>
      <c r="Y4" s="181"/>
      <c r="Z4" s="181"/>
    </row>
    <row r="5" spans="2:38" x14ac:dyDescent="0.2">
      <c r="B5" s="188" t="s">
        <v>31</v>
      </c>
      <c r="C5" s="189"/>
      <c r="D5" s="62"/>
      <c r="E5" s="14" t="s">
        <v>2</v>
      </c>
      <c r="F5" s="14"/>
      <c r="G5" s="14"/>
      <c r="H5" s="14"/>
      <c r="I5" s="14"/>
      <c r="J5" s="14"/>
      <c r="K5" s="3">
        <v>1</v>
      </c>
      <c r="L5" s="13">
        <f>Z5*K5</f>
        <v>0</v>
      </c>
      <c r="M5" s="78">
        <f>L5</f>
        <v>0</v>
      </c>
      <c r="N5" s="190">
        <v>1</v>
      </c>
      <c r="O5" s="191"/>
      <c r="P5" s="15"/>
      <c r="Q5" s="16">
        <v>1</v>
      </c>
      <c r="R5" s="17">
        <f>Q5*M5</f>
        <v>0</v>
      </c>
      <c r="S5" s="15"/>
      <c r="T5" s="18">
        <v>0</v>
      </c>
      <c r="U5" s="18"/>
      <c r="V5" s="18"/>
      <c r="W5" s="18"/>
      <c r="X5" s="18"/>
      <c r="Y5" s="18"/>
      <c r="Z5" s="19">
        <f>SUM(T5:Y5)</f>
        <v>0</v>
      </c>
    </row>
    <row r="6" spans="2:38" x14ac:dyDescent="0.2">
      <c r="B6" s="188" t="s">
        <v>32</v>
      </c>
      <c r="C6" s="189"/>
      <c r="D6" s="62"/>
      <c r="E6" s="14" t="s">
        <v>2</v>
      </c>
      <c r="F6" s="14"/>
      <c r="G6" s="14"/>
      <c r="H6" s="14"/>
      <c r="I6" s="14"/>
      <c r="J6" s="14"/>
      <c r="K6" s="3">
        <v>1</v>
      </c>
      <c r="L6" s="13">
        <f>Z6*K6</f>
        <v>20</v>
      </c>
      <c r="M6" s="78">
        <f>L6</f>
        <v>20</v>
      </c>
      <c r="N6" s="192" t="s">
        <v>43</v>
      </c>
      <c r="O6" s="191"/>
      <c r="P6" s="15"/>
      <c r="Q6" s="16">
        <v>0</v>
      </c>
      <c r="R6" s="17">
        <f>Q6*M6</f>
        <v>0</v>
      </c>
      <c r="S6" s="15"/>
      <c r="T6" s="18">
        <v>20</v>
      </c>
      <c r="U6" s="18"/>
      <c r="V6" s="18"/>
      <c r="W6" s="18"/>
      <c r="X6" s="18"/>
      <c r="Y6" s="18"/>
      <c r="Z6" s="19">
        <f>SUM(T6:Y6)</f>
        <v>20</v>
      </c>
    </row>
    <row r="7" spans="2:38" x14ac:dyDescent="0.2">
      <c r="B7" s="241" t="s">
        <v>9</v>
      </c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3"/>
      <c r="P7" s="15"/>
      <c r="Q7" s="25"/>
      <c r="R7" s="26"/>
      <c r="S7" s="15"/>
      <c r="T7" s="27"/>
      <c r="U7" s="28"/>
      <c r="V7" s="28"/>
      <c r="W7" s="28"/>
      <c r="X7" s="28"/>
      <c r="Y7" s="28"/>
      <c r="Z7" s="29"/>
    </row>
    <row r="8" spans="2:38" ht="15" customHeight="1" x14ac:dyDescent="0.2">
      <c r="B8" s="156" t="s">
        <v>105</v>
      </c>
      <c r="C8" s="158"/>
      <c r="D8" s="36" t="s">
        <v>79</v>
      </c>
      <c r="E8" s="32" t="s">
        <v>52</v>
      </c>
      <c r="F8" s="32" t="s">
        <v>12</v>
      </c>
      <c r="G8" s="32" t="s">
        <v>10</v>
      </c>
      <c r="H8" s="32"/>
      <c r="I8" s="32" t="s">
        <v>16</v>
      </c>
      <c r="J8" s="32"/>
      <c r="K8" s="3">
        <v>4</v>
      </c>
      <c r="L8" s="13">
        <f t="shared" ref="L8:L29" si="0">Z8*K8</f>
        <v>92</v>
      </c>
      <c r="M8" s="78">
        <f t="shared" ref="M8:M10" si="1">L8</f>
        <v>92</v>
      </c>
      <c r="N8" s="135" t="s">
        <v>36</v>
      </c>
      <c r="O8" s="136"/>
      <c r="P8" s="11"/>
      <c r="Q8" s="16">
        <v>0</v>
      </c>
      <c r="R8" s="17">
        <f t="shared" ref="R8:R10" si="2">Q8*M8</f>
        <v>0</v>
      </c>
      <c r="S8" s="11"/>
      <c r="T8" s="18">
        <v>10</v>
      </c>
      <c r="U8" s="18">
        <v>5</v>
      </c>
      <c r="V8" s="18">
        <v>5</v>
      </c>
      <c r="W8" s="18"/>
      <c r="X8" s="18">
        <v>3</v>
      </c>
      <c r="Y8" s="18"/>
      <c r="Z8" s="19">
        <f t="shared" ref="Z8:Z10" si="3">SUM(T8:Y8)</f>
        <v>23</v>
      </c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spans="2:38" x14ac:dyDescent="0.2">
      <c r="B9" s="141" t="s">
        <v>123</v>
      </c>
      <c r="C9" s="139" t="s">
        <v>106</v>
      </c>
      <c r="D9" s="149" t="s">
        <v>79</v>
      </c>
      <c r="E9" s="149" t="s">
        <v>68</v>
      </c>
      <c r="F9" s="149" t="s">
        <v>12</v>
      </c>
      <c r="G9" s="32" t="s">
        <v>10</v>
      </c>
      <c r="H9" s="32" t="s">
        <v>55</v>
      </c>
      <c r="I9" s="32" t="s">
        <v>53</v>
      </c>
      <c r="J9" s="32"/>
      <c r="K9" s="33">
        <v>4</v>
      </c>
      <c r="L9" s="13">
        <f t="shared" si="0"/>
        <v>104</v>
      </c>
      <c r="M9" s="78">
        <f t="shared" si="1"/>
        <v>104</v>
      </c>
      <c r="N9" s="54" t="s">
        <v>48</v>
      </c>
      <c r="O9" s="162" t="s">
        <v>65</v>
      </c>
      <c r="Q9" s="16">
        <v>0</v>
      </c>
      <c r="R9" s="17">
        <f t="shared" si="2"/>
        <v>0</v>
      </c>
      <c r="T9" s="18">
        <v>10</v>
      </c>
      <c r="U9" s="18">
        <v>5</v>
      </c>
      <c r="V9" s="18">
        <v>5</v>
      </c>
      <c r="W9" s="18">
        <v>3</v>
      </c>
      <c r="X9" s="18">
        <v>3</v>
      </c>
      <c r="Y9" s="18"/>
      <c r="Z9" s="19">
        <f t="shared" si="3"/>
        <v>26</v>
      </c>
    </row>
    <row r="10" spans="2:38" x14ac:dyDescent="0.2">
      <c r="B10" s="235"/>
      <c r="C10" s="140"/>
      <c r="D10" s="151"/>
      <c r="E10" s="151"/>
      <c r="F10" s="151"/>
      <c r="G10" s="32" t="s">
        <v>14</v>
      </c>
      <c r="H10" s="32" t="s">
        <v>55</v>
      </c>
      <c r="I10" s="32" t="s">
        <v>53</v>
      </c>
      <c r="J10" s="32"/>
      <c r="K10" s="33">
        <v>4</v>
      </c>
      <c r="L10" s="13">
        <f t="shared" si="0"/>
        <v>84</v>
      </c>
      <c r="M10" s="78">
        <f t="shared" si="1"/>
        <v>84</v>
      </c>
      <c r="N10" s="54" t="s">
        <v>48</v>
      </c>
      <c r="O10" s="150"/>
      <c r="Q10" s="16">
        <v>0</v>
      </c>
      <c r="R10" s="17">
        <f t="shared" si="2"/>
        <v>0</v>
      </c>
      <c r="T10" s="18">
        <v>10</v>
      </c>
      <c r="U10" s="18">
        <v>5</v>
      </c>
      <c r="V10" s="18"/>
      <c r="W10" s="18">
        <v>3</v>
      </c>
      <c r="X10" s="18">
        <v>3</v>
      </c>
      <c r="Y10" s="18"/>
      <c r="Z10" s="19">
        <f t="shared" si="3"/>
        <v>21</v>
      </c>
    </row>
    <row r="11" spans="2:38" x14ac:dyDescent="0.2">
      <c r="B11" s="235"/>
      <c r="C11" s="149" t="s">
        <v>107</v>
      </c>
      <c r="D11" s="149" t="s">
        <v>79</v>
      </c>
      <c r="E11" s="149" t="s">
        <v>52</v>
      </c>
      <c r="F11" s="149" t="s">
        <v>12</v>
      </c>
      <c r="G11" s="32" t="s">
        <v>10</v>
      </c>
      <c r="H11" s="32"/>
      <c r="I11" s="32" t="s">
        <v>16</v>
      </c>
      <c r="J11" s="32"/>
      <c r="K11" s="33">
        <v>4</v>
      </c>
      <c r="L11" s="13">
        <f t="shared" si="0"/>
        <v>92</v>
      </c>
      <c r="M11" s="78">
        <f t="shared" ref="M11:M21" si="4">L11</f>
        <v>92</v>
      </c>
      <c r="N11" s="54" t="s">
        <v>48</v>
      </c>
      <c r="O11" s="150"/>
      <c r="Q11" s="16">
        <v>0</v>
      </c>
      <c r="R11" s="17">
        <f t="shared" ref="R11:R20" si="5">Q11*M11</f>
        <v>0</v>
      </c>
      <c r="T11" s="18">
        <v>10</v>
      </c>
      <c r="U11" s="18">
        <v>5</v>
      </c>
      <c r="V11" s="18">
        <v>5</v>
      </c>
      <c r="W11" s="18"/>
      <c r="X11" s="18">
        <v>3</v>
      </c>
      <c r="Y11" s="18"/>
      <c r="Z11" s="19">
        <f t="shared" ref="Z11:Z19" si="6">SUM(T11:Y11)</f>
        <v>23</v>
      </c>
    </row>
    <row r="12" spans="2:38" x14ac:dyDescent="0.2">
      <c r="B12" s="142"/>
      <c r="C12" s="151"/>
      <c r="D12" s="151"/>
      <c r="E12" s="151"/>
      <c r="F12" s="151"/>
      <c r="G12" s="32" t="s">
        <v>14</v>
      </c>
      <c r="H12" s="32"/>
      <c r="I12" s="32" t="s">
        <v>16</v>
      </c>
      <c r="J12" s="32"/>
      <c r="K12" s="33">
        <v>4</v>
      </c>
      <c r="L12" s="13">
        <f t="shared" si="0"/>
        <v>72</v>
      </c>
      <c r="M12" s="78">
        <f t="shared" si="4"/>
        <v>72</v>
      </c>
      <c r="N12" s="54" t="s">
        <v>48</v>
      </c>
      <c r="O12" s="150"/>
      <c r="Q12" s="16">
        <v>0</v>
      </c>
      <c r="R12" s="17">
        <f t="shared" si="5"/>
        <v>0</v>
      </c>
      <c r="T12" s="18">
        <v>10</v>
      </c>
      <c r="U12" s="18">
        <v>5</v>
      </c>
      <c r="V12" s="18"/>
      <c r="W12" s="18"/>
      <c r="X12" s="18">
        <v>3</v>
      </c>
      <c r="Y12" s="18"/>
      <c r="Z12" s="19">
        <f t="shared" si="6"/>
        <v>18</v>
      </c>
    </row>
    <row r="13" spans="2:38" x14ac:dyDescent="0.2">
      <c r="B13" s="171" t="s">
        <v>108</v>
      </c>
      <c r="C13" s="172"/>
      <c r="D13" s="40" t="s">
        <v>82</v>
      </c>
      <c r="E13" s="33" t="s">
        <v>66</v>
      </c>
      <c r="F13" s="32" t="s">
        <v>17</v>
      </c>
      <c r="G13" s="32" t="s">
        <v>14</v>
      </c>
      <c r="H13" s="32" t="s">
        <v>55</v>
      </c>
      <c r="I13" s="32"/>
      <c r="J13" s="32"/>
      <c r="K13" s="32">
        <v>4</v>
      </c>
      <c r="L13" s="13">
        <f t="shared" si="0"/>
        <v>40</v>
      </c>
      <c r="M13" s="78">
        <f t="shared" si="4"/>
        <v>40</v>
      </c>
      <c r="N13" s="54" t="s">
        <v>48</v>
      </c>
      <c r="O13" s="151"/>
      <c r="Q13" s="16">
        <v>0</v>
      </c>
      <c r="R13" s="17">
        <f t="shared" si="5"/>
        <v>0</v>
      </c>
      <c r="T13" s="18">
        <v>7</v>
      </c>
      <c r="U13" s="18"/>
      <c r="V13" s="18"/>
      <c r="W13" s="18">
        <v>3</v>
      </c>
      <c r="X13" s="18"/>
      <c r="Y13" s="18"/>
      <c r="Z13" s="19">
        <f t="shared" si="6"/>
        <v>10</v>
      </c>
    </row>
    <row r="14" spans="2:38" ht="15" customHeight="1" x14ac:dyDescent="0.2">
      <c r="B14" s="141" t="s">
        <v>125</v>
      </c>
      <c r="C14" s="139" t="s">
        <v>112</v>
      </c>
      <c r="D14" s="149" t="s">
        <v>79</v>
      </c>
      <c r="E14" s="149" t="s">
        <v>52</v>
      </c>
      <c r="F14" s="149" t="s">
        <v>13</v>
      </c>
      <c r="G14" s="32" t="s">
        <v>14</v>
      </c>
      <c r="H14" s="33"/>
      <c r="I14" s="33" t="s">
        <v>53</v>
      </c>
      <c r="J14" s="33"/>
      <c r="K14" s="33">
        <v>4</v>
      </c>
      <c r="L14" s="13">
        <f t="shared" si="0"/>
        <v>60</v>
      </c>
      <c r="M14" s="78">
        <f t="shared" si="4"/>
        <v>60</v>
      </c>
      <c r="N14" s="129" t="s">
        <v>8</v>
      </c>
      <c r="O14" s="130"/>
      <c r="Q14" s="164">
        <v>0</v>
      </c>
      <c r="R14" s="166">
        <f t="shared" si="5"/>
        <v>0</v>
      </c>
      <c r="T14" s="18">
        <v>10</v>
      </c>
      <c r="U14" s="18">
        <v>2</v>
      </c>
      <c r="V14" s="18"/>
      <c r="W14" s="18"/>
      <c r="X14" s="18">
        <v>3</v>
      </c>
      <c r="Y14" s="18"/>
      <c r="Z14" s="19">
        <f t="shared" ref="Z14:Z17" si="7">SUM(T14:Y14)</f>
        <v>15</v>
      </c>
    </row>
    <row r="15" spans="2:38" x14ac:dyDescent="0.2">
      <c r="B15" s="235"/>
      <c r="C15" s="163"/>
      <c r="D15" s="150"/>
      <c r="E15" s="150"/>
      <c r="F15" s="151"/>
      <c r="G15" s="33" t="s">
        <v>102</v>
      </c>
      <c r="H15" s="33"/>
      <c r="I15" s="33" t="s">
        <v>53</v>
      </c>
      <c r="J15" s="33"/>
      <c r="K15" s="33">
        <v>2</v>
      </c>
      <c r="L15" s="13">
        <f t="shared" si="0"/>
        <v>26</v>
      </c>
      <c r="M15" s="78">
        <f t="shared" si="4"/>
        <v>26</v>
      </c>
      <c r="N15" s="137"/>
      <c r="O15" s="138"/>
      <c r="Q15" s="165"/>
      <c r="R15" s="167"/>
      <c r="T15" s="18">
        <v>10</v>
      </c>
      <c r="U15" s="18">
        <v>2</v>
      </c>
      <c r="V15" s="18">
        <v>-2</v>
      </c>
      <c r="W15" s="18"/>
      <c r="X15" s="18">
        <v>3</v>
      </c>
      <c r="Y15" s="18"/>
      <c r="Z15" s="19">
        <f t="shared" si="7"/>
        <v>13</v>
      </c>
    </row>
    <row r="16" spans="2:38" x14ac:dyDescent="0.2">
      <c r="B16" s="235"/>
      <c r="C16" s="163"/>
      <c r="D16" s="150"/>
      <c r="E16" s="150"/>
      <c r="F16" s="149" t="s">
        <v>17</v>
      </c>
      <c r="G16" s="32" t="s">
        <v>14</v>
      </c>
      <c r="H16" s="33"/>
      <c r="I16" s="33" t="s">
        <v>53</v>
      </c>
      <c r="J16" s="33"/>
      <c r="K16" s="33">
        <v>4</v>
      </c>
      <c r="L16" s="13">
        <f t="shared" si="0"/>
        <v>52</v>
      </c>
      <c r="M16" s="78">
        <f t="shared" si="4"/>
        <v>52</v>
      </c>
      <c r="N16" s="137"/>
      <c r="O16" s="138"/>
      <c r="Q16" s="164">
        <v>0</v>
      </c>
      <c r="R16" s="166">
        <f t="shared" ref="R16" si="8">Q16*M16</f>
        <v>0</v>
      </c>
      <c r="T16" s="18">
        <v>10</v>
      </c>
      <c r="U16" s="18"/>
      <c r="V16" s="18"/>
      <c r="W16" s="18"/>
      <c r="X16" s="18">
        <v>3</v>
      </c>
      <c r="Y16" s="18"/>
      <c r="Z16" s="19">
        <f t="shared" si="7"/>
        <v>13</v>
      </c>
    </row>
    <row r="17" spans="2:38" x14ac:dyDescent="0.2">
      <c r="B17" s="235"/>
      <c r="C17" s="140"/>
      <c r="D17" s="151"/>
      <c r="E17" s="151"/>
      <c r="F17" s="151"/>
      <c r="G17" s="33" t="s">
        <v>102</v>
      </c>
      <c r="H17" s="33"/>
      <c r="I17" s="33" t="s">
        <v>53</v>
      </c>
      <c r="J17" s="33"/>
      <c r="K17" s="33">
        <v>2</v>
      </c>
      <c r="L17" s="13">
        <f t="shared" si="0"/>
        <v>22</v>
      </c>
      <c r="M17" s="78">
        <f t="shared" si="4"/>
        <v>22</v>
      </c>
      <c r="N17" s="137"/>
      <c r="O17" s="138"/>
      <c r="Q17" s="165"/>
      <c r="R17" s="167"/>
      <c r="T17" s="18">
        <v>10</v>
      </c>
      <c r="U17" s="18"/>
      <c r="V17" s="18">
        <v>-2</v>
      </c>
      <c r="W17" s="18"/>
      <c r="X17" s="18">
        <v>3</v>
      </c>
      <c r="Y17" s="18"/>
      <c r="Z17" s="19">
        <f t="shared" si="7"/>
        <v>11</v>
      </c>
    </row>
    <row r="18" spans="2:38" x14ac:dyDescent="0.2">
      <c r="B18" s="235"/>
      <c r="C18" s="139" t="s">
        <v>51</v>
      </c>
      <c r="D18" s="149" t="s">
        <v>79</v>
      </c>
      <c r="E18" s="149" t="s">
        <v>52</v>
      </c>
      <c r="F18" s="33" t="s">
        <v>17</v>
      </c>
      <c r="G18" s="32" t="s">
        <v>14</v>
      </c>
      <c r="H18" s="33"/>
      <c r="I18" s="33" t="s">
        <v>53</v>
      </c>
      <c r="J18" s="33"/>
      <c r="K18" s="33">
        <v>4</v>
      </c>
      <c r="L18" s="13">
        <f t="shared" si="0"/>
        <v>52</v>
      </c>
      <c r="M18" s="78">
        <f t="shared" si="4"/>
        <v>52</v>
      </c>
      <c r="N18" s="137"/>
      <c r="O18" s="138"/>
      <c r="Q18" s="164">
        <v>0</v>
      </c>
      <c r="R18" s="166">
        <f t="shared" ref="R18" si="9">Q18*M18</f>
        <v>0</v>
      </c>
      <c r="T18" s="18">
        <v>10</v>
      </c>
      <c r="U18" s="18"/>
      <c r="V18" s="18"/>
      <c r="W18" s="18"/>
      <c r="X18" s="18">
        <v>3</v>
      </c>
      <c r="Y18" s="18"/>
      <c r="Z18" s="19">
        <f t="shared" si="6"/>
        <v>13</v>
      </c>
    </row>
    <row r="19" spans="2:38" x14ac:dyDescent="0.2">
      <c r="B19" s="235"/>
      <c r="C19" s="163"/>
      <c r="D19" s="151"/>
      <c r="E19" s="150"/>
      <c r="F19" s="33" t="s">
        <v>13</v>
      </c>
      <c r="G19" s="33" t="s">
        <v>14</v>
      </c>
      <c r="H19" s="33"/>
      <c r="I19" s="33" t="s">
        <v>53</v>
      </c>
      <c r="J19" s="33"/>
      <c r="K19" s="33">
        <v>2</v>
      </c>
      <c r="L19" s="13">
        <f t="shared" si="0"/>
        <v>30</v>
      </c>
      <c r="M19" s="78">
        <f t="shared" si="4"/>
        <v>30</v>
      </c>
      <c r="N19" s="137"/>
      <c r="O19" s="138"/>
      <c r="Q19" s="165"/>
      <c r="R19" s="167"/>
      <c r="T19" s="18">
        <v>10</v>
      </c>
      <c r="U19" s="18">
        <v>2</v>
      </c>
      <c r="V19" s="18"/>
      <c r="W19" s="18"/>
      <c r="X19" s="18">
        <v>3</v>
      </c>
      <c r="Y19" s="18"/>
      <c r="Z19" s="19">
        <f t="shared" si="6"/>
        <v>15</v>
      </c>
    </row>
    <row r="20" spans="2:38" x14ac:dyDescent="0.2">
      <c r="B20" s="235"/>
      <c r="C20" s="163"/>
      <c r="D20" s="149" t="s">
        <v>79</v>
      </c>
      <c r="E20" s="150"/>
      <c r="F20" s="33" t="s">
        <v>17</v>
      </c>
      <c r="G20" s="32" t="s">
        <v>14</v>
      </c>
      <c r="H20" s="33"/>
      <c r="I20" s="33" t="s">
        <v>53</v>
      </c>
      <c r="J20" s="33"/>
      <c r="K20" s="33">
        <v>4</v>
      </c>
      <c r="L20" s="13">
        <f t="shared" si="0"/>
        <v>52</v>
      </c>
      <c r="M20" s="78">
        <f t="shared" si="4"/>
        <v>52</v>
      </c>
      <c r="N20" s="137"/>
      <c r="O20" s="138"/>
      <c r="Q20" s="164">
        <v>0</v>
      </c>
      <c r="R20" s="166">
        <f t="shared" si="5"/>
        <v>0</v>
      </c>
      <c r="T20" s="18">
        <v>10</v>
      </c>
      <c r="U20" s="18"/>
      <c r="V20" s="18"/>
      <c r="W20" s="18"/>
      <c r="X20" s="18">
        <v>3</v>
      </c>
      <c r="Y20" s="18"/>
      <c r="Z20" s="19">
        <f t="shared" ref="Z20:Z25" si="10">SUM(T20:Y20)</f>
        <v>13</v>
      </c>
    </row>
    <row r="21" spans="2:38" x14ac:dyDescent="0.2">
      <c r="B21" s="142"/>
      <c r="C21" s="140"/>
      <c r="D21" s="151"/>
      <c r="E21" s="151"/>
      <c r="F21" s="33" t="s">
        <v>13</v>
      </c>
      <c r="G21" s="33" t="s">
        <v>14</v>
      </c>
      <c r="H21" s="33"/>
      <c r="I21" s="33" t="s">
        <v>53</v>
      </c>
      <c r="J21" s="33"/>
      <c r="K21" s="33">
        <v>2</v>
      </c>
      <c r="L21" s="13">
        <f t="shared" si="0"/>
        <v>30</v>
      </c>
      <c r="M21" s="78">
        <f t="shared" si="4"/>
        <v>30</v>
      </c>
      <c r="N21" s="131"/>
      <c r="O21" s="132"/>
      <c r="Q21" s="165"/>
      <c r="R21" s="167"/>
      <c r="T21" s="18">
        <v>10</v>
      </c>
      <c r="U21" s="18">
        <v>2</v>
      </c>
      <c r="V21" s="18"/>
      <c r="W21" s="18"/>
      <c r="X21" s="18">
        <v>3</v>
      </c>
      <c r="Y21" s="18"/>
      <c r="Z21" s="19">
        <f t="shared" si="10"/>
        <v>15</v>
      </c>
    </row>
    <row r="22" spans="2:38" ht="14.25" customHeight="1" x14ac:dyDescent="0.2">
      <c r="B22" s="236" t="s">
        <v>113</v>
      </c>
      <c r="C22" s="220" t="s">
        <v>111</v>
      </c>
      <c r="D22" s="139" t="s">
        <v>81</v>
      </c>
      <c r="E22" s="8" t="s">
        <v>56</v>
      </c>
      <c r="F22" s="82" t="s">
        <v>17</v>
      </c>
      <c r="G22" s="8" t="s">
        <v>11</v>
      </c>
      <c r="H22" s="8" t="s">
        <v>58</v>
      </c>
      <c r="I22" s="8"/>
      <c r="J22" s="8"/>
      <c r="K22" s="9">
        <v>4</v>
      </c>
      <c r="L22" s="13">
        <f t="shared" si="0"/>
        <v>40</v>
      </c>
      <c r="M22" s="233">
        <f>L22+L23</f>
        <v>60</v>
      </c>
      <c r="N22" s="227" t="s">
        <v>93</v>
      </c>
      <c r="O22" s="228"/>
      <c r="P22" s="15"/>
      <c r="Q22" s="164">
        <v>0</v>
      </c>
      <c r="R22" s="166">
        <f t="shared" ref="R22" si="11">Q22*M22</f>
        <v>0</v>
      </c>
      <c r="S22" s="15"/>
      <c r="T22" s="18">
        <v>5</v>
      </c>
      <c r="U22" s="18"/>
      <c r="V22" s="18"/>
      <c r="W22" s="18">
        <v>5</v>
      </c>
      <c r="X22" s="18"/>
      <c r="Y22" s="18"/>
      <c r="Z22" s="19">
        <f t="shared" si="10"/>
        <v>10</v>
      </c>
    </row>
    <row r="23" spans="2:38" ht="15" customHeight="1" x14ac:dyDescent="0.2">
      <c r="B23" s="237"/>
      <c r="C23" s="221"/>
      <c r="D23" s="140"/>
      <c r="E23" s="8" t="s">
        <v>57</v>
      </c>
      <c r="F23" s="82" t="s">
        <v>17</v>
      </c>
      <c r="G23" s="8" t="s">
        <v>11</v>
      </c>
      <c r="H23" s="8"/>
      <c r="I23" s="8"/>
      <c r="J23" s="8"/>
      <c r="K23" s="9">
        <v>2</v>
      </c>
      <c r="L23" s="13">
        <f t="shared" si="0"/>
        <v>20</v>
      </c>
      <c r="M23" s="234"/>
      <c r="N23" s="229"/>
      <c r="O23" s="230"/>
      <c r="P23" s="15"/>
      <c r="Q23" s="165"/>
      <c r="R23" s="167"/>
      <c r="S23" s="15"/>
      <c r="T23" s="18">
        <v>10</v>
      </c>
      <c r="U23" s="18"/>
      <c r="V23" s="18"/>
      <c r="W23" s="18"/>
      <c r="X23" s="18"/>
      <c r="Y23" s="18"/>
      <c r="Z23" s="19">
        <f t="shared" si="10"/>
        <v>10</v>
      </c>
    </row>
    <row r="24" spans="2:38" x14ac:dyDescent="0.2">
      <c r="B24" s="237"/>
      <c r="C24" s="221"/>
      <c r="D24" s="139" t="s">
        <v>81</v>
      </c>
      <c r="E24" s="8" t="s">
        <v>56</v>
      </c>
      <c r="F24" s="82" t="s">
        <v>17</v>
      </c>
      <c r="G24" s="8" t="s">
        <v>102</v>
      </c>
      <c r="H24" s="8" t="s">
        <v>58</v>
      </c>
      <c r="I24" s="8"/>
      <c r="J24" s="8"/>
      <c r="K24" s="9">
        <v>4</v>
      </c>
      <c r="L24" s="13">
        <f t="shared" si="0"/>
        <v>32</v>
      </c>
      <c r="M24" s="233">
        <f>L24+L25</f>
        <v>48</v>
      </c>
      <c r="N24" s="229"/>
      <c r="O24" s="230"/>
      <c r="P24" s="15"/>
      <c r="Q24" s="164">
        <v>0</v>
      </c>
      <c r="R24" s="166">
        <f t="shared" ref="R24" si="12">Q24*M24</f>
        <v>0</v>
      </c>
      <c r="S24" s="15"/>
      <c r="T24" s="18">
        <v>5</v>
      </c>
      <c r="U24" s="18"/>
      <c r="V24" s="18">
        <v>-2</v>
      </c>
      <c r="W24" s="18">
        <v>5</v>
      </c>
      <c r="X24" s="18"/>
      <c r="Y24" s="18"/>
      <c r="Z24" s="19">
        <f t="shared" si="10"/>
        <v>8</v>
      </c>
    </row>
    <row r="25" spans="2:38" x14ac:dyDescent="0.2">
      <c r="B25" s="238"/>
      <c r="C25" s="222"/>
      <c r="D25" s="140"/>
      <c r="E25" s="8" t="s">
        <v>57</v>
      </c>
      <c r="F25" s="82" t="s">
        <v>17</v>
      </c>
      <c r="G25" s="8" t="s">
        <v>102</v>
      </c>
      <c r="H25" s="8"/>
      <c r="I25" s="8"/>
      <c r="J25" s="8"/>
      <c r="K25" s="9">
        <v>2</v>
      </c>
      <c r="L25" s="13">
        <f t="shared" si="0"/>
        <v>16</v>
      </c>
      <c r="M25" s="234"/>
      <c r="N25" s="229"/>
      <c r="O25" s="230"/>
      <c r="P25" s="15"/>
      <c r="Q25" s="165"/>
      <c r="R25" s="167"/>
      <c r="S25" s="15"/>
      <c r="T25" s="18">
        <v>10</v>
      </c>
      <c r="U25" s="18"/>
      <c r="V25" s="18">
        <v>-2</v>
      </c>
      <c r="W25" s="18"/>
      <c r="X25" s="18"/>
      <c r="Y25" s="18"/>
      <c r="Z25" s="19">
        <f t="shared" si="10"/>
        <v>8</v>
      </c>
    </row>
    <row r="26" spans="2:38" ht="25.5" x14ac:dyDescent="0.2">
      <c r="B26" s="239" t="s">
        <v>114</v>
      </c>
      <c r="C26" s="220" t="s">
        <v>115</v>
      </c>
      <c r="D26" s="139" t="s">
        <v>81</v>
      </c>
      <c r="E26" s="223" t="s">
        <v>56</v>
      </c>
      <c r="F26" s="225" t="s">
        <v>17</v>
      </c>
      <c r="G26" s="8" t="s">
        <v>11</v>
      </c>
      <c r="H26" s="8" t="s">
        <v>58</v>
      </c>
      <c r="I26" s="52" t="s">
        <v>39</v>
      </c>
      <c r="J26" s="8"/>
      <c r="K26" s="9">
        <v>6</v>
      </c>
      <c r="L26" s="13">
        <f t="shared" si="0"/>
        <v>78</v>
      </c>
      <c r="M26" s="78">
        <f t="shared" ref="M26:M29" si="13">L26</f>
        <v>78</v>
      </c>
      <c r="N26" s="229"/>
      <c r="O26" s="230"/>
      <c r="P26" s="15"/>
      <c r="Q26" s="164">
        <v>0</v>
      </c>
      <c r="R26" s="166">
        <f t="shared" ref="R26" si="14">Q26*M26</f>
        <v>0</v>
      </c>
      <c r="S26" s="15"/>
      <c r="T26" s="18">
        <v>5</v>
      </c>
      <c r="U26" s="18"/>
      <c r="V26" s="18"/>
      <c r="W26" s="18">
        <v>5</v>
      </c>
      <c r="X26" s="18">
        <v>3</v>
      </c>
      <c r="Y26" s="18"/>
      <c r="Z26" s="19">
        <f t="shared" ref="Z26:Z29" si="15">SUM(T26:Y26)</f>
        <v>13</v>
      </c>
    </row>
    <row r="27" spans="2:38" ht="25.5" x14ac:dyDescent="0.2">
      <c r="B27" s="240"/>
      <c r="C27" s="222"/>
      <c r="D27" s="140"/>
      <c r="E27" s="224"/>
      <c r="F27" s="226"/>
      <c r="G27" s="8" t="s">
        <v>102</v>
      </c>
      <c r="H27" s="8" t="s">
        <v>58</v>
      </c>
      <c r="I27" s="52" t="s">
        <v>39</v>
      </c>
      <c r="J27" s="8"/>
      <c r="K27" s="9">
        <v>6</v>
      </c>
      <c r="L27" s="13">
        <f t="shared" si="0"/>
        <v>66</v>
      </c>
      <c r="M27" s="78">
        <f t="shared" si="13"/>
        <v>66</v>
      </c>
      <c r="N27" s="231"/>
      <c r="O27" s="232"/>
      <c r="P27" s="15"/>
      <c r="Q27" s="165"/>
      <c r="R27" s="167"/>
      <c r="S27" s="15"/>
      <c r="T27" s="18">
        <v>5</v>
      </c>
      <c r="U27" s="18"/>
      <c r="V27" s="18">
        <v>-2</v>
      </c>
      <c r="W27" s="18">
        <v>5</v>
      </c>
      <c r="X27" s="18">
        <v>3</v>
      </c>
      <c r="Y27" s="18"/>
      <c r="Z27" s="19">
        <f t="shared" si="15"/>
        <v>11</v>
      </c>
    </row>
    <row r="28" spans="2:38" x14ac:dyDescent="0.2">
      <c r="B28" s="211" t="s">
        <v>88</v>
      </c>
      <c r="C28" s="212"/>
      <c r="D28" s="215"/>
      <c r="E28" s="14" t="s">
        <v>62</v>
      </c>
      <c r="F28" s="14"/>
      <c r="G28" s="14"/>
      <c r="H28" s="14"/>
      <c r="I28" s="14"/>
      <c r="J28" s="14"/>
      <c r="K28" s="3">
        <v>1</v>
      </c>
      <c r="L28" s="13">
        <f t="shared" si="0"/>
        <v>5</v>
      </c>
      <c r="M28" s="78">
        <f t="shared" si="13"/>
        <v>5</v>
      </c>
      <c r="N28" s="63" t="s">
        <v>21</v>
      </c>
      <c r="O28" s="217" t="s">
        <v>22</v>
      </c>
      <c r="P28" s="15"/>
      <c r="Q28" s="16">
        <v>0</v>
      </c>
      <c r="R28" s="17">
        <f t="shared" ref="R28:R29" si="16">Q28*M28</f>
        <v>0</v>
      </c>
      <c r="S28" s="15"/>
      <c r="T28" s="18">
        <v>5</v>
      </c>
      <c r="U28" s="18"/>
      <c r="V28" s="18"/>
      <c r="W28" s="18"/>
      <c r="X28" s="18"/>
      <c r="Y28" s="18"/>
      <c r="Z28" s="19">
        <f t="shared" si="15"/>
        <v>5</v>
      </c>
    </row>
    <row r="29" spans="2:38" x14ac:dyDescent="0.2">
      <c r="B29" s="213"/>
      <c r="C29" s="214"/>
      <c r="D29" s="216"/>
      <c r="E29" s="14" t="s">
        <v>15</v>
      </c>
      <c r="F29" s="14"/>
      <c r="G29" s="14"/>
      <c r="H29" s="14"/>
      <c r="I29" s="14"/>
      <c r="J29" s="14"/>
      <c r="K29" s="3">
        <v>1</v>
      </c>
      <c r="L29" s="13">
        <f t="shared" si="0"/>
        <v>5</v>
      </c>
      <c r="M29" s="78">
        <f t="shared" si="13"/>
        <v>5</v>
      </c>
      <c r="N29" s="63" t="s">
        <v>22</v>
      </c>
      <c r="O29" s="218"/>
      <c r="P29" s="15"/>
      <c r="Q29" s="16">
        <v>0</v>
      </c>
      <c r="R29" s="17">
        <f t="shared" si="16"/>
        <v>0</v>
      </c>
      <c r="S29" s="15"/>
      <c r="T29" s="18">
        <v>5</v>
      </c>
      <c r="U29" s="18"/>
      <c r="V29" s="18"/>
      <c r="W29" s="18"/>
      <c r="X29" s="18"/>
      <c r="Y29" s="18"/>
      <c r="Z29" s="19">
        <f t="shared" si="15"/>
        <v>5</v>
      </c>
    </row>
    <row r="30" spans="2:38" customFormat="1" ht="15" x14ac:dyDescent="0.25">
      <c r="B30" s="159" t="s">
        <v>63</v>
      </c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1"/>
      <c r="T30" s="47"/>
      <c r="U30" s="48"/>
      <c r="V30" s="48"/>
      <c r="W30" s="48"/>
      <c r="X30" s="48"/>
      <c r="Y30" s="48"/>
      <c r="Z30" s="49"/>
    </row>
    <row r="31" spans="2:38" ht="26.25" customHeight="1" x14ac:dyDescent="0.2">
      <c r="B31" s="133" t="s">
        <v>116</v>
      </c>
      <c r="C31" s="134"/>
      <c r="D31" s="60" t="s">
        <v>82</v>
      </c>
      <c r="E31" s="32" t="s">
        <v>66</v>
      </c>
      <c r="F31" s="32" t="s">
        <v>17</v>
      </c>
      <c r="G31" s="32" t="s">
        <v>14</v>
      </c>
      <c r="H31" s="32" t="s">
        <v>55</v>
      </c>
      <c r="I31" s="32"/>
      <c r="J31" s="32"/>
      <c r="K31" s="32">
        <v>4</v>
      </c>
      <c r="L31" s="13">
        <f t="shared" ref="L31:L35" si="17">Z31*K31</f>
        <v>40</v>
      </c>
      <c r="M31" s="78">
        <f t="shared" ref="M31:M35" si="18">L31</f>
        <v>40</v>
      </c>
      <c r="N31" s="135" t="s">
        <v>44</v>
      </c>
      <c r="O31" s="219"/>
      <c r="P31" s="11"/>
      <c r="Q31" s="16">
        <v>0</v>
      </c>
      <c r="R31" s="17">
        <f t="shared" ref="R31:R33" si="19">Q31*M31</f>
        <v>0</v>
      </c>
      <c r="S31" s="11"/>
      <c r="T31" s="18">
        <v>7</v>
      </c>
      <c r="U31" s="18"/>
      <c r="V31" s="18"/>
      <c r="W31" s="18">
        <v>3</v>
      </c>
      <c r="X31" s="18"/>
      <c r="Y31" s="18"/>
      <c r="Z31" s="19">
        <f>SUM(T31:Y31)</f>
        <v>10</v>
      </c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2:38" x14ac:dyDescent="0.2">
      <c r="B32" s="209" t="s">
        <v>117</v>
      </c>
      <c r="C32" s="210"/>
      <c r="D32" s="40" t="s">
        <v>81</v>
      </c>
      <c r="E32" s="7" t="s">
        <v>56</v>
      </c>
      <c r="F32" s="117" t="s">
        <v>17</v>
      </c>
      <c r="G32" s="8" t="s">
        <v>11</v>
      </c>
      <c r="H32" s="8" t="s">
        <v>58</v>
      </c>
      <c r="I32" s="52"/>
      <c r="J32" s="8"/>
      <c r="K32" s="9">
        <v>6</v>
      </c>
      <c r="L32" s="13">
        <f t="shared" si="17"/>
        <v>60</v>
      </c>
      <c r="M32" s="78">
        <f t="shared" si="18"/>
        <v>60</v>
      </c>
      <c r="N32" s="135" t="s">
        <v>21</v>
      </c>
      <c r="O32" s="136"/>
      <c r="P32" s="15"/>
      <c r="Q32" s="79">
        <v>0</v>
      </c>
      <c r="R32" s="80">
        <f t="shared" si="19"/>
        <v>0</v>
      </c>
      <c r="S32" s="15"/>
      <c r="T32" s="18">
        <v>5</v>
      </c>
      <c r="U32" s="18"/>
      <c r="V32" s="18"/>
      <c r="W32" s="18">
        <v>5</v>
      </c>
      <c r="X32" s="18"/>
      <c r="Y32" s="18"/>
      <c r="Z32" s="19">
        <f t="shared" ref="Z32:Z35" si="20">SUM(T32:Y32)</f>
        <v>10</v>
      </c>
    </row>
    <row r="33" spans="2:38" s="11" customFormat="1" ht="25.5" customHeight="1" x14ac:dyDescent="0.2">
      <c r="B33" s="133" t="s">
        <v>54</v>
      </c>
      <c r="C33" s="134"/>
      <c r="D33" s="60" t="s">
        <v>80</v>
      </c>
      <c r="E33" s="32" t="s">
        <v>54</v>
      </c>
      <c r="F33" s="32" t="s">
        <v>17</v>
      </c>
      <c r="G33" s="33" t="s">
        <v>14</v>
      </c>
      <c r="H33" s="32" t="s">
        <v>58</v>
      </c>
      <c r="I33" s="32"/>
      <c r="J33" s="32"/>
      <c r="K33" s="32">
        <v>4</v>
      </c>
      <c r="L33" s="13">
        <f t="shared" si="17"/>
        <v>52</v>
      </c>
      <c r="M33" s="78">
        <f t="shared" si="18"/>
        <v>52</v>
      </c>
      <c r="N33" s="135" t="s">
        <v>21</v>
      </c>
      <c r="O33" s="136"/>
      <c r="Q33" s="16">
        <v>0</v>
      </c>
      <c r="R33" s="17">
        <f t="shared" si="19"/>
        <v>0</v>
      </c>
      <c r="T33" s="18">
        <v>8</v>
      </c>
      <c r="U33" s="18"/>
      <c r="V33" s="18"/>
      <c r="W33" s="18">
        <v>5</v>
      </c>
      <c r="X33" s="18"/>
      <c r="Y33" s="18"/>
      <c r="Z33" s="19">
        <f t="shared" si="20"/>
        <v>13</v>
      </c>
    </row>
    <row r="34" spans="2:38" ht="25.5" x14ac:dyDescent="0.2">
      <c r="B34" s="103" t="s">
        <v>118</v>
      </c>
      <c r="C34" s="53" t="s">
        <v>115</v>
      </c>
      <c r="D34" s="40" t="s">
        <v>329</v>
      </c>
      <c r="E34" s="8" t="s">
        <v>119</v>
      </c>
      <c r="F34" s="82" t="s">
        <v>17</v>
      </c>
      <c r="G34" s="8" t="s">
        <v>10</v>
      </c>
      <c r="H34" s="8" t="s">
        <v>58</v>
      </c>
      <c r="I34" s="8"/>
      <c r="J34" s="8"/>
      <c r="K34" s="9">
        <v>4</v>
      </c>
      <c r="L34" s="13">
        <f t="shared" si="17"/>
        <v>80</v>
      </c>
      <c r="M34" s="78">
        <f t="shared" si="18"/>
        <v>80</v>
      </c>
      <c r="N34" s="135" t="s">
        <v>38</v>
      </c>
      <c r="O34" s="136"/>
      <c r="P34" s="15"/>
      <c r="Q34" s="16"/>
      <c r="R34" s="17"/>
      <c r="S34" s="15"/>
      <c r="T34" s="18">
        <v>10</v>
      </c>
      <c r="U34" s="18"/>
      <c r="V34" s="18">
        <v>5</v>
      </c>
      <c r="W34" s="18">
        <v>5</v>
      </c>
      <c r="X34" s="18"/>
      <c r="Y34" s="18"/>
      <c r="Z34" s="19">
        <f t="shared" si="20"/>
        <v>20</v>
      </c>
    </row>
    <row r="35" spans="2:38" x14ac:dyDescent="0.2">
      <c r="B35" s="133" t="s">
        <v>120</v>
      </c>
      <c r="C35" s="134"/>
      <c r="D35" s="69"/>
      <c r="E35" s="32" t="s">
        <v>67</v>
      </c>
      <c r="F35" s="32"/>
      <c r="G35" s="32"/>
      <c r="H35" s="32"/>
      <c r="I35" s="32"/>
      <c r="J35" s="32"/>
      <c r="K35" s="32">
        <v>1</v>
      </c>
      <c r="L35" s="13">
        <f t="shared" si="17"/>
        <v>5</v>
      </c>
      <c r="M35" s="78">
        <f t="shared" si="18"/>
        <v>5</v>
      </c>
      <c r="N35" s="135" t="s">
        <v>121</v>
      </c>
      <c r="O35" s="136"/>
      <c r="P35" s="11"/>
      <c r="Q35" s="16">
        <v>0</v>
      </c>
      <c r="R35" s="17">
        <f t="shared" ref="R35" si="21">Q35*M35</f>
        <v>0</v>
      </c>
      <c r="S35" s="11"/>
      <c r="T35" s="18">
        <v>5</v>
      </c>
      <c r="U35" s="18"/>
      <c r="V35" s="18"/>
      <c r="W35" s="18"/>
      <c r="X35" s="18"/>
      <c r="Y35" s="18"/>
      <c r="Z35" s="19">
        <f t="shared" si="20"/>
        <v>5</v>
      </c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</row>
    <row r="36" spans="2:38" x14ac:dyDescent="0.2">
      <c r="B36" s="206" t="s">
        <v>64</v>
      </c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15"/>
    </row>
    <row r="37" spans="2:38" ht="14.25" customHeight="1" x14ac:dyDescent="0.2">
      <c r="B37" s="133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134"/>
      <c r="P37" s="81"/>
      <c r="Q37" s="12">
        <f>SUM(Q5:Q36)</f>
        <v>1</v>
      </c>
      <c r="R37" s="12">
        <f>SUM(R5:R36)</f>
        <v>0</v>
      </c>
    </row>
    <row r="38" spans="2:38" x14ac:dyDescent="0.2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2:38" x14ac:dyDescent="0.2">
      <c r="B39" s="152" t="s">
        <v>122</v>
      </c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4"/>
    </row>
    <row r="40" spans="2:38" x14ac:dyDescent="0.2">
      <c r="B40" s="156" t="s">
        <v>123</v>
      </c>
      <c r="C40" s="158"/>
      <c r="D40" s="156" t="s">
        <v>124</v>
      </c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8"/>
    </row>
    <row r="41" spans="2:38" x14ac:dyDescent="0.2">
      <c r="B41" s="156" t="s">
        <v>125</v>
      </c>
      <c r="C41" s="158"/>
      <c r="D41" s="156" t="s">
        <v>126</v>
      </c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8"/>
    </row>
    <row r="42" spans="2:38" x14ac:dyDescent="0.2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  <row r="43" spans="2:38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2:38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2:38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2:38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</row>
    <row r="47" spans="2:38" x14ac:dyDescent="0.2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</row>
    <row r="48" spans="2:38" x14ac:dyDescent="0.2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</row>
    <row r="49" spans="2:15" x14ac:dyDescent="0.2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</row>
  </sheetData>
  <mergeCells count="98">
    <mergeCell ref="B2:O2"/>
    <mergeCell ref="B3:C4"/>
    <mergeCell ref="B30:O30"/>
    <mergeCell ref="B22:B25"/>
    <mergeCell ref="D22:D23"/>
    <mergeCell ref="M22:M23"/>
    <mergeCell ref="B26:B27"/>
    <mergeCell ref="B5:C5"/>
    <mergeCell ref="N5:O5"/>
    <mergeCell ref="B7:O7"/>
    <mergeCell ref="N6:O6"/>
    <mergeCell ref="B14:B21"/>
    <mergeCell ref="C14:C17"/>
    <mergeCell ref="C18:C21"/>
    <mergeCell ref="D14:D17"/>
    <mergeCell ref="E14:E17"/>
    <mergeCell ref="Q2:R2"/>
    <mergeCell ref="T2:Z2"/>
    <mergeCell ref="W3:W4"/>
    <mergeCell ref="X3:X4"/>
    <mergeCell ref="Y3:Y4"/>
    <mergeCell ref="Z3:Z4"/>
    <mergeCell ref="Q3:Q4"/>
    <mergeCell ref="R3:R4"/>
    <mergeCell ref="T3:T4"/>
    <mergeCell ref="U3:U4"/>
    <mergeCell ref="V3:V4"/>
    <mergeCell ref="K3:K4"/>
    <mergeCell ref="L3:L4"/>
    <mergeCell ref="N3:O4"/>
    <mergeCell ref="E3:E4"/>
    <mergeCell ref="F3:F4"/>
    <mergeCell ref="G3:G4"/>
    <mergeCell ref="H3:H4"/>
    <mergeCell ref="I3:J3"/>
    <mergeCell ref="D3:D4"/>
    <mergeCell ref="F9:F10"/>
    <mergeCell ref="F11:F12"/>
    <mergeCell ref="O9:O13"/>
    <mergeCell ref="B13:C13"/>
    <mergeCell ref="M3:M4"/>
    <mergeCell ref="B8:C8"/>
    <mergeCell ref="N8:O8"/>
    <mergeCell ref="B9:B12"/>
    <mergeCell ref="C9:C10"/>
    <mergeCell ref="C11:C12"/>
    <mergeCell ref="D9:D10"/>
    <mergeCell ref="D11:D12"/>
    <mergeCell ref="E9:E10"/>
    <mergeCell ref="E11:E12"/>
    <mergeCell ref="B6:C6"/>
    <mergeCell ref="N14:O21"/>
    <mergeCell ref="Q14:Q15"/>
    <mergeCell ref="R14:R15"/>
    <mergeCell ref="D18:D19"/>
    <mergeCell ref="Q18:Q19"/>
    <mergeCell ref="R18:R19"/>
    <mergeCell ref="D20:D21"/>
    <mergeCell ref="Q20:Q21"/>
    <mergeCell ref="R20:R21"/>
    <mergeCell ref="Q16:Q17"/>
    <mergeCell ref="R16:R17"/>
    <mergeCell ref="E18:E21"/>
    <mergeCell ref="F14:F15"/>
    <mergeCell ref="F16:F17"/>
    <mergeCell ref="R24:R25"/>
    <mergeCell ref="C22:C25"/>
    <mergeCell ref="D26:D27"/>
    <mergeCell ref="Q26:Q27"/>
    <mergeCell ref="R26:R27"/>
    <mergeCell ref="C26:C27"/>
    <mergeCell ref="E26:E27"/>
    <mergeCell ref="F26:F27"/>
    <mergeCell ref="N22:O27"/>
    <mergeCell ref="M24:M25"/>
    <mergeCell ref="R22:R23"/>
    <mergeCell ref="D24:D25"/>
    <mergeCell ref="Q22:Q23"/>
    <mergeCell ref="Q24:Q25"/>
    <mergeCell ref="B32:C32"/>
    <mergeCell ref="N32:O32"/>
    <mergeCell ref="B33:C33"/>
    <mergeCell ref="N33:O33"/>
    <mergeCell ref="B28:C29"/>
    <mergeCell ref="D28:D29"/>
    <mergeCell ref="O28:O29"/>
    <mergeCell ref="B31:C31"/>
    <mergeCell ref="N31:O31"/>
    <mergeCell ref="N34:O34"/>
    <mergeCell ref="B35:C35"/>
    <mergeCell ref="N35:O35"/>
    <mergeCell ref="B41:C41"/>
    <mergeCell ref="D41:O41"/>
    <mergeCell ref="B40:C40"/>
    <mergeCell ref="D40:O40"/>
    <mergeCell ref="B39:O39"/>
    <mergeCell ref="B36:O36"/>
    <mergeCell ref="B37:O37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Z34"/>
  <sheetViews>
    <sheetView workbookViewId="0"/>
  </sheetViews>
  <sheetFormatPr defaultRowHeight="12.75" x14ac:dyDescent="0.2"/>
  <cols>
    <col min="1" max="1" width="1.7109375" style="11" customWidth="1"/>
    <col min="2" max="2" width="15.28515625" style="11" customWidth="1"/>
    <col min="3" max="3" width="17.28515625" style="11" customWidth="1"/>
    <col min="4" max="4" width="16.28515625" style="11" customWidth="1"/>
    <col min="5" max="5" width="15.7109375" style="11" customWidth="1"/>
    <col min="6" max="6" width="17.85546875" style="11" customWidth="1"/>
    <col min="7" max="7" width="10.28515625" style="11" customWidth="1"/>
    <col min="8" max="8" width="10" style="11" customWidth="1"/>
    <col min="9" max="11" width="9.140625" style="11"/>
    <col min="12" max="12" width="12" style="11" customWidth="1"/>
    <col min="13" max="15" width="9.140625" style="11"/>
    <col min="16" max="16" width="1.85546875" style="11" customWidth="1"/>
    <col min="17" max="18" width="9.140625" style="11"/>
    <col min="19" max="19" width="2" style="11" customWidth="1"/>
    <col min="20" max="16384" width="9.140625" style="11"/>
  </cols>
  <sheetData>
    <row r="1" spans="2:26" ht="9" customHeight="1" x14ac:dyDescent="0.2"/>
    <row r="2" spans="2:26" ht="15.75" x14ac:dyDescent="0.25">
      <c r="B2" s="193" t="s">
        <v>127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5"/>
      <c r="Q2" s="127" t="s">
        <v>33</v>
      </c>
      <c r="R2" s="128"/>
      <c r="S2" s="5"/>
      <c r="T2" s="196" t="s">
        <v>34</v>
      </c>
      <c r="U2" s="197"/>
      <c r="V2" s="197"/>
      <c r="W2" s="197"/>
      <c r="X2" s="197"/>
      <c r="Y2" s="197"/>
      <c r="Z2" s="198"/>
    </row>
    <row r="3" spans="2:26" ht="12.75" customHeight="1" x14ac:dyDescent="0.2">
      <c r="B3" s="199" t="s">
        <v>3</v>
      </c>
      <c r="C3" s="200"/>
      <c r="D3" s="182" t="s">
        <v>78</v>
      </c>
      <c r="E3" s="203" t="s">
        <v>4</v>
      </c>
      <c r="F3" s="203" t="s">
        <v>0</v>
      </c>
      <c r="G3" s="203" t="s">
        <v>1</v>
      </c>
      <c r="H3" s="203" t="s">
        <v>7</v>
      </c>
      <c r="I3" s="205" t="s">
        <v>24</v>
      </c>
      <c r="J3" s="205"/>
      <c r="K3" s="182" t="s">
        <v>5</v>
      </c>
      <c r="L3" s="182" t="s">
        <v>59</v>
      </c>
      <c r="M3" s="182" t="s">
        <v>60</v>
      </c>
      <c r="N3" s="184" t="s">
        <v>6</v>
      </c>
      <c r="O3" s="185"/>
      <c r="P3" s="5"/>
      <c r="Q3" s="182" t="s">
        <v>25</v>
      </c>
      <c r="R3" s="182" t="s">
        <v>26</v>
      </c>
      <c r="S3" s="5"/>
      <c r="T3" s="180" t="s">
        <v>27</v>
      </c>
      <c r="U3" s="180" t="s">
        <v>0</v>
      </c>
      <c r="V3" s="180" t="s">
        <v>1</v>
      </c>
      <c r="W3" s="180" t="s">
        <v>7</v>
      </c>
      <c r="X3" s="180" t="s">
        <v>28</v>
      </c>
      <c r="Y3" s="180" t="s">
        <v>29</v>
      </c>
      <c r="Z3" s="180" t="s">
        <v>30</v>
      </c>
    </row>
    <row r="4" spans="2:26" ht="14.25" x14ac:dyDescent="0.2">
      <c r="B4" s="201"/>
      <c r="C4" s="202"/>
      <c r="D4" s="183"/>
      <c r="E4" s="204"/>
      <c r="F4" s="204"/>
      <c r="G4" s="204"/>
      <c r="H4" s="204"/>
      <c r="I4" s="2" t="s">
        <v>28</v>
      </c>
      <c r="J4" s="2" t="s">
        <v>29</v>
      </c>
      <c r="K4" s="183"/>
      <c r="L4" s="183"/>
      <c r="M4" s="183"/>
      <c r="N4" s="186"/>
      <c r="O4" s="187"/>
      <c r="P4" s="5"/>
      <c r="Q4" s="183"/>
      <c r="R4" s="183"/>
      <c r="S4" s="5"/>
      <c r="T4" s="181"/>
      <c r="U4" s="181"/>
      <c r="V4" s="181"/>
      <c r="W4" s="181"/>
      <c r="X4" s="181"/>
      <c r="Y4" s="181"/>
      <c r="Z4" s="181"/>
    </row>
    <row r="5" spans="2:26" ht="14.25" x14ac:dyDescent="0.2">
      <c r="B5" s="188" t="s">
        <v>31</v>
      </c>
      <c r="C5" s="189"/>
      <c r="D5" s="62"/>
      <c r="E5" s="14" t="s">
        <v>2</v>
      </c>
      <c r="F5" s="14"/>
      <c r="G5" s="14"/>
      <c r="H5" s="14"/>
      <c r="I5" s="14"/>
      <c r="J5" s="14"/>
      <c r="K5" s="3">
        <v>1</v>
      </c>
      <c r="L5" s="13">
        <f>Z5*K5</f>
        <v>0</v>
      </c>
      <c r="M5" s="78">
        <f>L5</f>
        <v>0</v>
      </c>
      <c r="N5" s="190">
        <v>1</v>
      </c>
      <c r="O5" s="191"/>
      <c r="P5" s="15"/>
      <c r="Q5" s="16">
        <v>1</v>
      </c>
      <c r="R5" s="17">
        <f>Q5*M5</f>
        <v>0</v>
      </c>
      <c r="S5" s="15"/>
      <c r="T5" s="18">
        <v>0</v>
      </c>
      <c r="U5" s="18"/>
      <c r="V5" s="18"/>
      <c r="W5" s="18"/>
      <c r="X5" s="18"/>
      <c r="Y5" s="18"/>
      <c r="Z5" s="19">
        <f>SUM(T5:Y5)</f>
        <v>0</v>
      </c>
    </row>
    <row r="6" spans="2:26" ht="14.25" x14ac:dyDescent="0.2">
      <c r="B6" s="188" t="s">
        <v>32</v>
      </c>
      <c r="C6" s="189"/>
      <c r="D6" s="62"/>
      <c r="E6" s="14" t="s">
        <v>2</v>
      </c>
      <c r="F6" s="14"/>
      <c r="G6" s="14"/>
      <c r="H6" s="14"/>
      <c r="I6" s="14"/>
      <c r="J6" s="14"/>
      <c r="K6" s="3">
        <v>1</v>
      </c>
      <c r="L6" s="13">
        <f>Z6*K6</f>
        <v>20</v>
      </c>
      <c r="M6" s="78">
        <f>L6</f>
        <v>20</v>
      </c>
      <c r="N6" s="192" t="s">
        <v>43</v>
      </c>
      <c r="O6" s="191"/>
      <c r="P6" s="15"/>
      <c r="Q6" s="16">
        <v>0</v>
      </c>
      <c r="R6" s="17">
        <f>Q6*M6</f>
        <v>0</v>
      </c>
      <c r="S6" s="15"/>
      <c r="T6" s="18">
        <v>20</v>
      </c>
      <c r="U6" s="18"/>
      <c r="V6" s="18"/>
      <c r="W6" s="18"/>
      <c r="X6" s="18"/>
      <c r="Y6" s="18"/>
      <c r="Z6" s="19">
        <f>SUM(T6:Y6)</f>
        <v>20</v>
      </c>
    </row>
    <row r="7" spans="2:26" x14ac:dyDescent="0.2">
      <c r="B7" s="177" t="s">
        <v>9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9"/>
      <c r="P7" s="39"/>
      <c r="T7" s="27"/>
      <c r="U7" s="28"/>
      <c r="V7" s="28"/>
      <c r="W7" s="28"/>
      <c r="X7" s="28"/>
      <c r="Y7" s="28"/>
      <c r="Z7" s="29"/>
    </row>
    <row r="8" spans="2:26" ht="15" customHeight="1" x14ac:dyDescent="0.2">
      <c r="B8" s="141" t="s">
        <v>129</v>
      </c>
      <c r="C8" s="149" t="s">
        <v>130</v>
      </c>
      <c r="D8" s="149" t="s">
        <v>79</v>
      </c>
      <c r="E8" s="149" t="s">
        <v>52</v>
      </c>
      <c r="F8" s="149" t="s">
        <v>13</v>
      </c>
      <c r="G8" s="33" t="s">
        <v>10</v>
      </c>
      <c r="H8" s="33"/>
      <c r="I8" s="33" t="s">
        <v>53</v>
      </c>
      <c r="J8" s="32"/>
      <c r="K8" s="32">
        <v>4</v>
      </c>
      <c r="L8" s="13">
        <f t="shared" ref="L8:L27" si="0">Z8*K8</f>
        <v>80</v>
      </c>
      <c r="M8" s="78">
        <f t="shared" ref="M8:M25" si="1">L8</f>
        <v>80</v>
      </c>
      <c r="N8" s="129" t="s">
        <v>40</v>
      </c>
      <c r="O8" s="130"/>
      <c r="Q8" s="16">
        <v>0</v>
      </c>
      <c r="R8" s="17">
        <f t="shared" ref="R8:R12" si="2">Q8*M8</f>
        <v>0</v>
      </c>
      <c r="T8" s="18">
        <v>10</v>
      </c>
      <c r="U8" s="18">
        <v>2</v>
      </c>
      <c r="V8" s="18">
        <v>5</v>
      </c>
      <c r="W8" s="18"/>
      <c r="X8" s="18">
        <v>3</v>
      </c>
      <c r="Y8" s="18"/>
      <c r="Z8" s="19">
        <f t="shared" ref="Z8" si="3">SUM(T8:Y8)</f>
        <v>20</v>
      </c>
    </row>
    <row r="9" spans="2:26" x14ac:dyDescent="0.2">
      <c r="B9" s="235"/>
      <c r="C9" s="151"/>
      <c r="D9" s="151"/>
      <c r="E9" s="151"/>
      <c r="F9" s="151"/>
      <c r="G9" s="32" t="s">
        <v>14</v>
      </c>
      <c r="H9" s="32"/>
      <c r="I9" s="33" t="s">
        <v>53</v>
      </c>
      <c r="J9" s="32"/>
      <c r="K9" s="32">
        <v>4</v>
      </c>
      <c r="L9" s="13">
        <f t="shared" si="0"/>
        <v>52</v>
      </c>
      <c r="M9" s="78">
        <f t="shared" si="1"/>
        <v>52</v>
      </c>
      <c r="N9" s="137"/>
      <c r="O9" s="138"/>
      <c r="Q9" s="16">
        <v>0</v>
      </c>
      <c r="R9" s="17">
        <f t="shared" si="2"/>
        <v>0</v>
      </c>
      <c r="T9" s="18">
        <v>10</v>
      </c>
      <c r="U9" s="18"/>
      <c r="V9" s="18"/>
      <c r="W9" s="18"/>
      <c r="X9" s="18">
        <v>3</v>
      </c>
      <c r="Y9" s="18"/>
      <c r="Z9" s="19">
        <f t="shared" ref="Z9" si="4">SUM(T9:Y9)</f>
        <v>13</v>
      </c>
    </row>
    <row r="10" spans="2:26" x14ac:dyDescent="0.2">
      <c r="B10" s="235"/>
      <c r="C10" s="149" t="s">
        <v>50</v>
      </c>
      <c r="D10" s="149" t="s">
        <v>79</v>
      </c>
      <c r="E10" s="149" t="s">
        <v>52</v>
      </c>
      <c r="F10" s="149" t="s">
        <v>17</v>
      </c>
      <c r="G10" s="33" t="s">
        <v>10</v>
      </c>
      <c r="H10" s="33"/>
      <c r="I10" s="33" t="s">
        <v>53</v>
      </c>
      <c r="J10" s="32"/>
      <c r="K10" s="32">
        <v>4</v>
      </c>
      <c r="L10" s="13">
        <f t="shared" si="0"/>
        <v>72</v>
      </c>
      <c r="M10" s="78">
        <f t="shared" ref="M10:M11" si="5">L10</f>
        <v>72</v>
      </c>
      <c r="N10" s="137"/>
      <c r="O10" s="138"/>
      <c r="Q10" s="16">
        <v>0</v>
      </c>
      <c r="R10" s="17">
        <f t="shared" ref="R10:R11" si="6">Q10*M10</f>
        <v>0</v>
      </c>
      <c r="T10" s="18">
        <v>10</v>
      </c>
      <c r="U10" s="18"/>
      <c r="V10" s="18">
        <v>5</v>
      </c>
      <c r="W10" s="18"/>
      <c r="X10" s="18">
        <v>3</v>
      </c>
      <c r="Y10" s="18"/>
      <c r="Z10" s="19">
        <f t="shared" ref="Z10" si="7">SUM(T10:Y10)</f>
        <v>18</v>
      </c>
    </row>
    <row r="11" spans="2:26" x14ac:dyDescent="0.2">
      <c r="B11" s="142"/>
      <c r="C11" s="151"/>
      <c r="D11" s="151"/>
      <c r="E11" s="151"/>
      <c r="F11" s="151"/>
      <c r="G11" s="32" t="s">
        <v>14</v>
      </c>
      <c r="H11" s="32"/>
      <c r="I11" s="33" t="s">
        <v>53</v>
      </c>
      <c r="J11" s="32"/>
      <c r="K11" s="32">
        <v>4</v>
      </c>
      <c r="L11" s="13">
        <f t="shared" si="0"/>
        <v>52</v>
      </c>
      <c r="M11" s="78">
        <f t="shared" si="5"/>
        <v>52</v>
      </c>
      <c r="N11" s="131"/>
      <c r="O11" s="132"/>
      <c r="Q11" s="16">
        <v>0</v>
      </c>
      <c r="R11" s="17">
        <f t="shared" si="6"/>
        <v>0</v>
      </c>
      <c r="T11" s="18">
        <v>10</v>
      </c>
      <c r="U11" s="18"/>
      <c r="V11" s="18"/>
      <c r="W11" s="18"/>
      <c r="X11" s="18">
        <v>3</v>
      </c>
      <c r="Y11" s="18"/>
      <c r="Z11" s="19">
        <f t="shared" ref="Z11" si="8">SUM(T11:Y11)</f>
        <v>13</v>
      </c>
    </row>
    <row r="12" spans="2:26" ht="12.75" customHeight="1" x14ac:dyDescent="0.2">
      <c r="B12" s="141" t="s">
        <v>131</v>
      </c>
      <c r="C12" s="139" t="s">
        <v>106</v>
      </c>
      <c r="D12" s="139" t="s">
        <v>81</v>
      </c>
      <c r="E12" s="34" t="s">
        <v>56</v>
      </c>
      <c r="F12" s="35" t="s">
        <v>17</v>
      </c>
      <c r="G12" s="32" t="s">
        <v>10</v>
      </c>
      <c r="H12" s="32" t="s">
        <v>58</v>
      </c>
      <c r="I12" s="32"/>
      <c r="J12" s="32"/>
      <c r="K12" s="32">
        <v>4</v>
      </c>
      <c r="L12" s="13">
        <f t="shared" si="0"/>
        <v>60</v>
      </c>
      <c r="M12" s="168">
        <f>L12+L13</f>
        <v>90</v>
      </c>
      <c r="N12" s="162" t="s">
        <v>22</v>
      </c>
      <c r="O12" s="162" t="s">
        <v>40</v>
      </c>
      <c r="Q12" s="164">
        <v>0</v>
      </c>
      <c r="R12" s="166">
        <f t="shared" si="2"/>
        <v>0</v>
      </c>
      <c r="T12" s="18">
        <v>5</v>
      </c>
      <c r="U12" s="18"/>
      <c r="V12" s="18">
        <v>5</v>
      </c>
      <c r="W12" s="18">
        <v>5</v>
      </c>
      <c r="X12" s="18"/>
      <c r="Y12" s="18"/>
      <c r="Z12" s="19">
        <f>SUM(T12:Y12)</f>
        <v>15</v>
      </c>
    </row>
    <row r="13" spans="2:26" x14ac:dyDescent="0.2">
      <c r="B13" s="235"/>
      <c r="C13" s="140"/>
      <c r="D13" s="140"/>
      <c r="E13" s="32" t="s">
        <v>57</v>
      </c>
      <c r="F13" s="35" t="s">
        <v>17</v>
      </c>
      <c r="G13" s="32" t="s">
        <v>10</v>
      </c>
      <c r="H13" s="32"/>
      <c r="I13" s="32"/>
      <c r="J13" s="32"/>
      <c r="K13" s="32">
        <v>2</v>
      </c>
      <c r="L13" s="13">
        <f t="shared" si="0"/>
        <v>30</v>
      </c>
      <c r="M13" s="169"/>
      <c r="N13" s="170"/>
      <c r="O13" s="244"/>
      <c r="Q13" s="165"/>
      <c r="R13" s="167"/>
      <c r="T13" s="18">
        <v>10</v>
      </c>
      <c r="U13" s="18"/>
      <c r="V13" s="18">
        <v>5</v>
      </c>
      <c r="W13" s="18"/>
      <c r="X13" s="18"/>
      <c r="Y13" s="18"/>
      <c r="Z13" s="19">
        <f t="shared" ref="Z13:Z14" si="9">SUM(T13:Y13)</f>
        <v>15</v>
      </c>
    </row>
    <row r="14" spans="2:26" x14ac:dyDescent="0.2">
      <c r="B14" s="235"/>
      <c r="C14" s="139" t="s">
        <v>107</v>
      </c>
      <c r="D14" s="139" t="s">
        <v>81</v>
      </c>
      <c r="E14" s="34" t="s">
        <v>56</v>
      </c>
      <c r="F14" s="35" t="s">
        <v>17</v>
      </c>
      <c r="G14" s="32" t="s">
        <v>10</v>
      </c>
      <c r="H14" s="32" t="s">
        <v>58</v>
      </c>
      <c r="I14" s="32" t="s">
        <v>85</v>
      </c>
      <c r="J14" s="32"/>
      <c r="K14" s="32">
        <v>4</v>
      </c>
      <c r="L14" s="13">
        <f t="shared" si="0"/>
        <v>72</v>
      </c>
      <c r="M14" s="168">
        <f>L14+L15</f>
        <v>102</v>
      </c>
      <c r="N14" s="162" t="s">
        <v>22</v>
      </c>
      <c r="O14" s="244"/>
      <c r="Q14" s="164">
        <v>0</v>
      </c>
      <c r="R14" s="166">
        <f t="shared" ref="R14" si="10">Q14*M14</f>
        <v>0</v>
      </c>
      <c r="T14" s="18">
        <v>5</v>
      </c>
      <c r="U14" s="18"/>
      <c r="V14" s="18">
        <v>5</v>
      </c>
      <c r="W14" s="18">
        <v>5</v>
      </c>
      <c r="X14" s="18">
        <v>3</v>
      </c>
      <c r="Y14" s="18"/>
      <c r="Z14" s="19">
        <f t="shared" si="9"/>
        <v>18</v>
      </c>
    </row>
    <row r="15" spans="2:26" x14ac:dyDescent="0.2">
      <c r="B15" s="235"/>
      <c r="C15" s="140"/>
      <c r="D15" s="140"/>
      <c r="E15" s="32" t="s">
        <v>57</v>
      </c>
      <c r="F15" s="35" t="s">
        <v>17</v>
      </c>
      <c r="G15" s="32" t="s">
        <v>10</v>
      </c>
      <c r="H15" s="33"/>
      <c r="I15" s="32"/>
      <c r="J15" s="32"/>
      <c r="K15" s="32">
        <v>2</v>
      </c>
      <c r="L15" s="13">
        <f t="shared" si="0"/>
        <v>30</v>
      </c>
      <c r="M15" s="169"/>
      <c r="N15" s="244"/>
      <c r="O15" s="244"/>
      <c r="Q15" s="165"/>
      <c r="R15" s="167"/>
      <c r="T15" s="18">
        <v>10</v>
      </c>
      <c r="U15" s="18"/>
      <c r="V15" s="18">
        <v>5</v>
      </c>
      <c r="W15" s="18"/>
      <c r="X15" s="18"/>
      <c r="Y15" s="18"/>
      <c r="Z15" s="19">
        <f>SUM(T15:Y15)</f>
        <v>15</v>
      </c>
    </row>
    <row r="16" spans="2:26" ht="15" customHeight="1" x14ac:dyDescent="0.2">
      <c r="B16" s="235"/>
      <c r="C16" s="139" t="s">
        <v>132</v>
      </c>
      <c r="D16" s="139" t="s">
        <v>81</v>
      </c>
      <c r="E16" s="34" t="s">
        <v>56</v>
      </c>
      <c r="F16" s="35" t="s">
        <v>17</v>
      </c>
      <c r="G16" s="32" t="s">
        <v>10</v>
      </c>
      <c r="H16" s="33" t="s">
        <v>58</v>
      </c>
      <c r="I16" s="32" t="s">
        <v>85</v>
      </c>
      <c r="J16" s="125" t="s">
        <v>134</v>
      </c>
      <c r="K16" s="32">
        <v>4</v>
      </c>
      <c r="L16" s="13">
        <f t="shared" si="0"/>
        <v>84</v>
      </c>
      <c r="M16" s="168">
        <f>L16+L17</f>
        <v>114</v>
      </c>
      <c r="N16" s="244"/>
      <c r="O16" s="244"/>
      <c r="Q16" s="164">
        <v>0</v>
      </c>
      <c r="R16" s="166">
        <f t="shared" ref="R16" si="11">Q16*M16</f>
        <v>0</v>
      </c>
      <c r="T16" s="18">
        <v>5</v>
      </c>
      <c r="U16" s="18"/>
      <c r="V16" s="18">
        <v>5</v>
      </c>
      <c r="W16" s="18">
        <v>5</v>
      </c>
      <c r="X16" s="18">
        <v>3</v>
      </c>
      <c r="Y16" s="126">
        <v>3</v>
      </c>
      <c r="Z16" s="19">
        <f>SUM(T16:Y16)</f>
        <v>21</v>
      </c>
    </row>
    <row r="17" spans="2:26" x14ac:dyDescent="0.2">
      <c r="B17" s="235"/>
      <c r="C17" s="140"/>
      <c r="D17" s="140"/>
      <c r="E17" s="32" t="s">
        <v>57</v>
      </c>
      <c r="F17" s="35" t="s">
        <v>17</v>
      </c>
      <c r="G17" s="32" t="s">
        <v>10</v>
      </c>
      <c r="H17" s="33"/>
      <c r="I17" s="32"/>
      <c r="J17" s="32"/>
      <c r="K17" s="32">
        <v>2</v>
      </c>
      <c r="L17" s="13">
        <f t="shared" si="0"/>
        <v>30</v>
      </c>
      <c r="M17" s="169"/>
      <c r="N17" s="170"/>
      <c r="O17" s="244"/>
      <c r="Q17" s="165"/>
      <c r="R17" s="167"/>
      <c r="T17" s="18">
        <v>10</v>
      </c>
      <c r="U17" s="18"/>
      <c r="V17" s="18">
        <v>5</v>
      </c>
      <c r="W17" s="18"/>
      <c r="X17" s="18"/>
      <c r="Y17" s="18"/>
      <c r="Z17" s="19">
        <f t="shared" ref="Z17" si="12">SUM(T17:Y17)</f>
        <v>15</v>
      </c>
    </row>
    <row r="18" spans="2:26" ht="12.75" customHeight="1" x14ac:dyDescent="0.2">
      <c r="B18" s="235"/>
      <c r="C18" s="139" t="s">
        <v>111</v>
      </c>
      <c r="D18" s="139" t="s">
        <v>81</v>
      </c>
      <c r="E18" s="34" t="s">
        <v>56</v>
      </c>
      <c r="F18" s="35" t="s">
        <v>17</v>
      </c>
      <c r="G18" s="32" t="s">
        <v>10</v>
      </c>
      <c r="H18" s="32" t="s">
        <v>58</v>
      </c>
      <c r="I18" s="32"/>
      <c r="J18" s="32"/>
      <c r="K18" s="32">
        <v>4</v>
      </c>
      <c r="L18" s="13">
        <f t="shared" si="0"/>
        <v>60</v>
      </c>
      <c r="M18" s="168">
        <f>L18+L19</f>
        <v>90</v>
      </c>
      <c r="N18" s="162" t="s">
        <v>40</v>
      </c>
      <c r="O18" s="244"/>
      <c r="Q18" s="164">
        <v>0</v>
      </c>
      <c r="R18" s="166">
        <f t="shared" ref="R18" si="13">Q18*M18</f>
        <v>0</v>
      </c>
      <c r="T18" s="18">
        <v>5</v>
      </c>
      <c r="U18" s="18"/>
      <c r="V18" s="18">
        <v>5</v>
      </c>
      <c r="W18" s="18">
        <v>5</v>
      </c>
      <c r="X18" s="18"/>
      <c r="Y18" s="18"/>
      <c r="Z18" s="19">
        <f>SUM(T18:Y18)</f>
        <v>15</v>
      </c>
    </row>
    <row r="19" spans="2:26" x14ac:dyDescent="0.2">
      <c r="B19" s="235"/>
      <c r="C19" s="140"/>
      <c r="D19" s="140"/>
      <c r="E19" s="32" t="s">
        <v>57</v>
      </c>
      <c r="F19" s="35" t="s">
        <v>17</v>
      </c>
      <c r="G19" s="32" t="s">
        <v>10</v>
      </c>
      <c r="H19" s="32"/>
      <c r="I19" s="32"/>
      <c r="J19" s="32"/>
      <c r="K19" s="32">
        <v>2</v>
      </c>
      <c r="L19" s="13">
        <f t="shared" si="0"/>
        <v>30</v>
      </c>
      <c r="M19" s="169"/>
      <c r="N19" s="170"/>
      <c r="O19" s="244"/>
      <c r="Q19" s="165"/>
      <c r="R19" s="167"/>
      <c r="T19" s="18">
        <v>10</v>
      </c>
      <c r="U19" s="18"/>
      <c r="V19" s="18">
        <v>5</v>
      </c>
      <c r="W19" s="18"/>
      <c r="X19" s="18"/>
      <c r="Y19" s="18"/>
      <c r="Z19" s="19">
        <f t="shared" ref="Z19" si="14">SUM(T19:Y19)</f>
        <v>15</v>
      </c>
    </row>
    <row r="20" spans="2:26" x14ac:dyDescent="0.2">
      <c r="B20" s="235"/>
      <c r="C20" s="139" t="s">
        <v>133</v>
      </c>
      <c r="D20" s="139" t="s">
        <v>81</v>
      </c>
      <c r="E20" s="34" t="s">
        <v>56</v>
      </c>
      <c r="F20" s="35" t="s">
        <v>17</v>
      </c>
      <c r="G20" s="32" t="s">
        <v>14</v>
      </c>
      <c r="H20" s="32" t="s">
        <v>58</v>
      </c>
      <c r="I20" s="32" t="s">
        <v>85</v>
      </c>
      <c r="J20" s="32"/>
      <c r="K20" s="32">
        <v>4</v>
      </c>
      <c r="L20" s="13">
        <f t="shared" si="0"/>
        <v>52</v>
      </c>
      <c r="M20" s="168">
        <f>L20+L21</f>
        <v>72</v>
      </c>
      <c r="N20" s="162" t="s">
        <v>40</v>
      </c>
      <c r="O20" s="244"/>
      <c r="Q20" s="164">
        <v>0</v>
      </c>
      <c r="R20" s="166">
        <f t="shared" ref="R20" si="15">Q20*M20</f>
        <v>0</v>
      </c>
      <c r="T20" s="18">
        <v>5</v>
      </c>
      <c r="U20" s="18"/>
      <c r="V20" s="18"/>
      <c r="W20" s="18">
        <v>5</v>
      </c>
      <c r="X20" s="18">
        <v>3</v>
      </c>
      <c r="Y20" s="18"/>
      <c r="Z20" s="19">
        <f t="shared" ref="Z20" si="16">SUM(T20:Y20)</f>
        <v>13</v>
      </c>
    </row>
    <row r="21" spans="2:26" x14ac:dyDescent="0.2">
      <c r="B21" s="235"/>
      <c r="C21" s="140"/>
      <c r="D21" s="140"/>
      <c r="E21" s="32" t="s">
        <v>57</v>
      </c>
      <c r="F21" s="35" t="s">
        <v>17</v>
      </c>
      <c r="G21" s="32" t="s">
        <v>14</v>
      </c>
      <c r="H21" s="33"/>
      <c r="I21" s="32"/>
      <c r="J21" s="32"/>
      <c r="K21" s="32">
        <v>2</v>
      </c>
      <c r="L21" s="13">
        <f t="shared" si="0"/>
        <v>20</v>
      </c>
      <c r="M21" s="169"/>
      <c r="N21" s="244"/>
      <c r="O21" s="244"/>
      <c r="Q21" s="165"/>
      <c r="R21" s="167"/>
      <c r="T21" s="18">
        <v>10</v>
      </c>
      <c r="U21" s="18"/>
      <c r="V21" s="18"/>
      <c r="W21" s="18"/>
      <c r="X21" s="18"/>
      <c r="Y21" s="18"/>
      <c r="Z21" s="19">
        <f>SUM(T21:Y21)</f>
        <v>10</v>
      </c>
    </row>
    <row r="22" spans="2:26" ht="15" customHeight="1" x14ac:dyDescent="0.2">
      <c r="B22" s="235"/>
      <c r="C22" s="139" t="s">
        <v>132</v>
      </c>
      <c r="D22" s="139" t="s">
        <v>81</v>
      </c>
      <c r="E22" s="34" t="s">
        <v>56</v>
      </c>
      <c r="F22" s="35" t="s">
        <v>17</v>
      </c>
      <c r="G22" s="32" t="s">
        <v>14</v>
      </c>
      <c r="H22" s="33" t="s">
        <v>58</v>
      </c>
      <c r="I22" s="32" t="s">
        <v>85</v>
      </c>
      <c r="J22" s="125" t="s">
        <v>134</v>
      </c>
      <c r="K22" s="32">
        <v>4</v>
      </c>
      <c r="L22" s="13">
        <f t="shared" si="0"/>
        <v>52</v>
      </c>
      <c r="M22" s="168">
        <f>L22+L23</f>
        <v>78</v>
      </c>
      <c r="N22" s="244"/>
      <c r="O22" s="244"/>
      <c r="Q22" s="164">
        <v>0</v>
      </c>
      <c r="R22" s="166">
        <f t="shared" ref="R22" si="17">Q22*M22</f>
        <v>0</v>
      </c>
      <c r="T22" s="18">
        <v>5</v>
      </c>
      <c r="U22" s="18"/>
      <c r="V22" s="18"/>
      <c r="W22" s="18">
        <v>5</v>
      </c>
      <c r="X22" s="18">
        <v>3</v>
      </c>
      <c r="Y22" s="18"/>
      <c r="Z22" s="19">
        <f>SUM(T22:Y22)</f>
        <v>13</v>
      </c>
    </row>
    <row r="23" spans="2:26" x14ac:dyDescent="0.2">
      <c r="B23" s="235"/>
      <c r="C23" s="140"/>
      <c r="D23" s="140"/>
      <c r="E23" s="32" t="s">
        <v>57</v>
      </c>
      <c r="F23" s="35" t="s">
        <v>17</v>
      </c>
      <c r="G23" s="32" t="s">
        <v>14</v>
      </c>
      <c r="H23" s="33"/>
      <c r="I23" s="32"/>
      <c r="J23" s="32"/>
      <c r="K23" s="32">
        <v>2</v>
      </c>
      <c r="L23" s="13">
        <f t="shared" si="0"/>
        <v>26</v>
      </c>
      <c r="M23" s="169"/>
      <c r="N23" s="170"/>
      <c r="O23" s="244"/>
      <c r="Q23" s="165"/>
      <c r="R23" s="167"/>
      <c r="T23" s="18">
        <v>10</v>
      </c>
      <c r="U23" s="18"/>
      <c r="V23" s="18"/>
      <c r="W23" s="18"/>
      <c r="X23" s="18"/>
      <c r="Y23" s="126">
        <v>3</v>
      </c>
      <c r="Z23" s="19">
        <f t="shared" ref="Z23:Z24" si="18">SUM(T23:Y23)</f>
        <v>13</v>
      </c>
    </row>
    <row r="24" spans="2:26" x14ac:dyDescent="0.2">
      <c r="B24" s="235"/>
      <c r="C24" s="139" t="s">
        <v>50</v>
      </c>
      <c r="D24" s="139" t="s">
        <v>81</v>
      </c>
      <c r="E24" s="34" t="s">
        <v>56</v>
      </c>
      <c r="F24" s="32" t="s">
        <v>17</v>
      </c>
      <c r="G24" s="32" t="s">
        <v>102</v>
      </c>
      <c r="H24" s="33" t="s">
        <v>58</v>
      </c>
      <c r="I24" s="32"/>
      <c r="J24" s="32"/>
      <c r="K24" s="32">
        <v>6</v>
      </c>
      <c r="L24" s="13">
        <f t="shared" si="0"/>
        <v>48</v>
      </c>
      <c r="M24" s="78">
        <f t="shared" si="1"/>
        <v>48</v>
      </c>
      <c r="N24" s="162" t="s">
        <v>22</v>
      </c>
      <c r="O24" s="244"/>
      <c r="Q24" s="16">
        <v>0</v>
      </c>
      <c r="R24" s="17">
        <f t="shared" ref="R24:R25" si="19">Q24*M24</f>
        <v>0</v>
      </c>
      <c r="T24" s="18">
        <v>5</v>
      </c>
      <c r="U24" s="18"/>
      <c r="V24" s="18">
        <v>-2</v>
      </c>
      <c r="W24" s="18">
        <v>5</v>
      </c>
      <c r="X24" s="18"/>
      <c r="Y24" s="18"/>
      <c r="Z24" s="19">
        <f t="shared" si="18"/>
        <v>8</v>
      </c>
    </row>
    <row r="25" spans="2:26" x14ac:dyDescent="0.2">
      <c r="B25" s="142"/>
      <c r="C25" s="140"/>
      <c r="D25" s="140"/>
      <c r="E25" s="32" t="s">
        <v>57</v>
      </c>
      <c r="F25" s="32" t="s">
        <v>17</v>
      </c>
      <c r="G25" s="32" t="s">
        <v>102</v>
      </c>
      <c r="H25" s="32" t="s">
        <v>58</v>
      </c>
      <c r="I25" s="32"/>
      <c r="J25" s="32"/>
      <c r="K25" s="32">
        <v>6</v>
      </c>
      <c r="L25" s="13">
        <f t="shared" si="0"/>
        <v>78</v>
      </c>
      <c r="M25" s="78">
        <f t="shared" si="1"/>
        <v>78</v>
      </c>
      <c r="N25" s="151"/>
      <c r="O25" s="244"/>
      <c r="Q25" s="16">
        <v>0</v>
      </c>
      <c r="R25" s="17">
        <f t="shared" si="19"/>
        <v>0</v>
      </c>
      <c r="T25" s="18">
        <v>10</v>
      </c>
      <c r="U25" s="18"/>
      <c r="V25" s="18">
        <v>-2</v>
      </c>
      <c r="W25" s="18">
        <v>5</v>
      </c>
      <c r="X25" s="18"/>
      <c r="Y25" s="18"/>
      <c r="Z25" s="19">
        <f>SUM(T25:Y25)</f>
        <v>13</v>
      </c>
    </row>
    <row r="26" spans="2:26" ht="15" customHeight="1" x14ac:dyDescent="0.2">
      <c r="B26" s="155" t="s">
        <v>15</v>
      </c>
      <c r="C26" s="155"/>
      <c r="D26" s="70"/>
      <c r="E26" s="33" t="s">
        <v>15</v>
      </c>
      <c r="F26" s="33"/>
      <c r="G26" s="32"/>
      <c r="H26" s="32"/>
      <c r="I26" s="32"/>
      <c r="J26" s="32"/>
      <c r="K26" s="32">
        <v>1</v>
      </c>
      <c r="L26" s="13">
        <f t="shared" si="0"/>
        <v>50</v>
      </c>
      <c r="M26" s="78">
        <f t="shared" ref="M26:M27" si="20">L26</f>
        <v>50</v>
      </c>
      <c r="N26" s="245" t="s">
        <v>45</v>
      </c>
      <c r="O26" s="246"/>
      <c r="Q26" s="16">
        <v>0</v>
      </c>
      <c r="R26" s="17">
        <f t="shared" ref="R26:R27" si="21">Q26*M26</f>
        <v>0</v>
      </c>
      <c r="T26" s="18">
        <v>50</v>
      </c>
      <c r="U26" s="18"/>
      <c r="V26" s="18"/>
      <c r="W26" s="18"/>
      <c r="X26" s="18"/>
      <c r="Y26" s="18"/>
      <c r="Z26" s="19">
        <f t="shared" ref="Z26:Z27" si="22">SUM(T26:Y26)</f>
        <v>50</v>
      </c>
    </row>
    <row r="27" spans="2:26" s="4" customFormat="1" ht="14.25" x14ac:dyDescent="0.2">
      <c r="B27" s="156" t="s">
        <v>61</v>
      </c>
      <c r="C27" s="158"/>
      <c r="D27" s="68"/>
      <c r="E27" s="14" t="s">
        <v>62</v>
      </c>
      <c r="F27" s="14"/>
      <c r="G27" s="14"/>
      <c r="H27" s="14"/>
      <c r="I27" s="14"/>
      <c r="J27" s="14"/>
      <c r="K27" s="3">
        <v>1</v>
      </c>
      <c r="L27" s="13">
        <f t="shared" si="0"/>
        <v>50</v>
      </c>
      <c r="M27" s="78">
        <f t="shared" si="20"/>
        <v>50</v>
      </c>
      <c r="N27" s="247"/>
      <c r="O27" s="248"/>
      <c r="P27" s="15"/>
      <c r="Q27" s="16">
        <v>0</v>
      </c>
      <c r="R27" s="17">
        <f t="shared" si="21"/>
        <v>0</v>
      </c>
      <c r="S27" s="15"/>
      <c r="T27" s="18">
        <v>50</v>
      </c>
      <c r="U27" s="18"/>
      <c r="V27" s="18"/>
      <c r="W27" s="18"/>
      <c r="X27" s="18"/>
      <c r="Y27" s="18"/>
      <c r="Z27" s="19">
        <f t="shared" si="22"/>
        <v>50</v>
      </c>
    </row>
    <row r="28" spans="2:26" customFormat="1" ht="15" x14ac:dyDescent="0.25">
      <c r="B28" s="159" t="s">
        <v>63</v>
      </c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1"/>
      <c r="T28" s="47"/>
      <c r="U28" s="48"/>
      <c r="V28" s="48"/>
      <c r="W28" s="48"/>
      <c r="X28" s="48"/>
      <c r="Y28" s="48"/>
      <c r="Z28" s="49"/>
    </row>
    <row r="29" spans="2:26" ht="25.5" customHeight="1" x14ac:dyDescent="0.2">
      <c r="B29" s="133" t="s">
        <v>54</v>
      </c>
      <c r="C29" s="134"/>
      <c r="D29" s="60" t="s">
        <v>80</v>
      </c>
      <c r="E29" s="32" t="s">
        <v>54</v>
      </c>
      <c r="F29" s="32" t="s">
        <v>17</v>
      </c>
      <c r="G29" s="33" t="s">
        <v>14</v>
      </c>
      <c r="H29" s="32" t="s">
        <v>58</v>
      </c>
      <c r="I29" s="32"/>
      <c r="J29" s="32"/>
      <c r="K29" s="32">
        <v>4</v>
      </c>
      <c r="L29" s="13">
        <f>Z29*K29</f>
        <v>52</v>
      </c>
      <c r="M29" s="78">
        <f>L29</f>
        <v>52</v>
      </c>
      <c r="N29" s="135" t="s">
        <v>21</v>
      </c>
      <c r="O29" s="136"/>
      <c r="Q29" s="16">
        <v>0</v>
      </c>
      <c r="R29" s="17">
        <f>Q29*M29</f>
        <v>0</v>
      </c>
      <c r="T29" s="18">
        <v>8</v>
      </c>
      <c r="U29" s="18"/>
      <c r="V29" s="18"/>
      <c r="W29" s="18">
        <v>5</v>
      </c>
      <c r="X29" s="18"/>
      <c r="Y29" s="18"/>
      <c r="Z29" s="19">
        <f>SUM(T29:Y29)</f>
        <v>13</v>
      </c>
    </row>
    <row r="30" spans="2:26" x14ac:dyDescent="0.2">
      <c r="B30" s="249" t="s">
        <v>77</v>
      </c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1"/>
    </row>
    <row r="31" spans="2:26" x14ac:dyDescent="0.2">
      <c r="B31" s="252" t="s">
        <v>146</v>
      </c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4"/>
      <c r="Q31" s="12">
        <f>SUM(Q5:Q30)</f>
        <v>1</v>
      </c>
      <c r="R31" s="12">
        <f>SUM(R5:R30)</f>
        <v>0</v>
      </c>
    </row>
    <row r="33" spans="2:15" x14ac:dyDescent="0.2">
      <c r="B33" s="152" t="s">
        <v>128</v>
      </c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4"/>
    </row>
    <row r="34" spans="2:15" x14ac:dyDescent="0.2">
      <c r="B34" s="155"/>
      <c r="C34" s="155"/>
      <c r="D34" s="156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8"/>
    </row>
  </sheetData>
  <mergeCells count="88">
    <mergeCell ref="B33:O33"/>
    <mergeCell ref="B28:O28"/>
    <mergeCell ref="N26:O27"/>
    <mergeCell ref="B34:C34"/>
    <mergeCell ref="D34:O34"/>
    <mergeCell ref="B30:O30"/>
    <mergeCell ref="B31:O31"/>
    <mergeCell ref="B29:C29"/>
    <mergeCell ref="N29:O29"/>
    <mergeCell ref="B26:C26"/>
    <mergeCell ref="B27:C27"/>
    <mergeCell ref="C24:C25"/>
    <mergeCell ref="B12:B25"/>
    <mergeCell ref="D12:D13"/>
    <mergeCell ref="D14:D15"/>
    <mergeCell ref="D16:D17"/>
    <mergeCell ref="D18:D19"/>
    <mergeCell ref="D20:D21"/>
    <mergeCell ref="D22:D23"/>
    <mergeCell ref="D24:D25"/>
    <mergeCell ref="C18:C19"/>
    <mergeCell ref="C20:C21"/>
    <mergeCell ref="C22:C23"/>
    <mergeCell ref="C12:C13"/>
    <mergeCell ref="C14:C15"/>
    <mergeCell ref="C16:C17"/>
    <mergeCell ref="M3:M4"/>
    <mergeCell ref="B6:C6"/>
    <mergeCell ref="N6:O6"/>
    <mergeCell ref="E8:E9"/>
    <mergeCell ref="E10:E11"/>
    <mergeCell ref="F8:F9"/>
    <mergeCell ref="F10:F11"/>
    <mergeCell ref="N8:O11"/>
    <mergeCell ref="C8:C9"/>
    <mergeCell ref="D8:D9"/>
    <mergeCell ref="C10:C11"/>
    <mergeCell ref="D10:D11"/>
    <mergeCell ref="B8:B11"/>
    <mergeCell ref="T2:Z2"/>
    <mergeCell ref="W3:W4"/>
    <mergeCell ref="X3:X4"/>
    <mergeCell ref="Q3:Q4"/>
    <mergeCell ref="R3:R4"/>
    <mergeCell ref="T3:T4"/>
    <mergeCell ref="U3:U4"/>
    <mergeCell ref="V3:V4"/>
    <mergeCell ref="Y3:Y4"/>
    <mergeCell ref="Z3:Z4"/>
    <mergeCell ref="R16:R17"/>
    <mergeCell ref="B2:O2"/>
    <mergeCell ref="B3:C4"/>
    <mergeCell ref="K3:K4"/>
    <mergeCell ref="L3:L4"/>
    <mergeCell ref="N3:O4"/>
    <mergeCell ref="E3:E4"/>
    <mergeCell ref="F3:F4"/>
    <mergeCell ref="G3:G4"/>
    <mergeCell ref="H3:H4"/>
    <mergeCell ref="I3:J3"/>
    <mergeCell ref="Q2:R2"/>
    <mergeCell ref="B7:O7"/>
    <mergeCell ref="B5:C5"/>
    <mergeCell ref="N5:O5"/>
    <mergeCell ref="D3:D4"/>
    <mergeCell ref="O12:O25"/>
    <mergeCell ref="Q12:Q13"/>
    <mergeCell ref="Q20:Q21"/>
    <mergeCell ref="N24:N25"/>
    <mergeCell ref="R12:R13"/>
    <mergeCell ref="Q14:Q15"/>
    <mergeCell ref="R14:R15"/>
    <mergeCell ref="R18:R19"/>
    <mergeCell ref="N18:N19"/>
    <mergeCell ref="N12:N13"/>
    <mergeCell ref="N14:N17"/>
    <mergeCell ref="R20:R21"/>
    <mergeCell ref="Q22:Q23"/>
    <mergeCell ref="R22:R23"/>
    <mergeCell ref="Q18:Q19"/>
    <mergeCell ref="Q16:Q17"/>
    <mergeCell ref="N20:N23"/>
    <mergeCell ref="M14:M15"/>
    <mergeCell ref="M12:M13"/>
    <mergeCell ref="M16:M17"/>
    <mergeCell ref="M18:M19"/>
    <mergeCell ref="M20:M21"/>
    <mergeCell ref="M22:M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L153"/>
  <sheetViews>
    <sheetView zoomScaleNormal="100" workbookViewId="0">
      <selection activeCell="A2" sqref="A2"/>
    </sheetView>
  </sheetViews>
  <sheetFormatPr defaultRowHeight="14.25" x14ac:dyDescent="0.2"/>
  <cols>
    <col min="1" max="1" width="2.140625" style="4" customWidth="1"/>
    <col min="2" max="2" width="16.7109375" style="4" customWidth="1"/>
    <col min="3" max="3" width="18.42578125" style="4" customWidth="1"/>
    <col min="4" max="4" width="15.140625" style="4" customWidth="1"/>
    <col min="5" max="5" width="16.140625" style="4" customWidth="1"/>
    <col min="6" max="6" width="15.28515625" style="4" customWidth="1"/>
    <col min="7" max="7" width="10.85546875" style="4" customWidth="1"/>
    <col min="8" max="8" width="11.140625" style="4" customWidth="1"/>
    <col min="9" max="11" width="9.140625" style="4"/>
    <col min="12" max="12" width="11.28515625" style="4" customWidth="1"/>
    <col min="13" max="15" width="9.140625" style="4"/>
    <col min="16" max="16" width="2.5703125" style="4" customWidth="1"/>
    <col min="17" max="18" width="9.140625" style="4"/>
    <col min="19" max="19" width="2.140625" style="4" customWidth="1"/>
    <col min="20" max="16384" width="9.140625" style="4"/>
  </cols>
  <sheetData>
    <row r="1" spans="2:38" ht="8.25" customHeight="1" x14ac:dyDescent="0.2"/>
    <row r="2" spans="2:38" ht="15.75" x14ac:dyDescent="0.25">
      <c r="B2" s="193" t="s">
        <v>139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5"/>
      <c r="Q2" s="255" t="s">
        <v>33</v>
      </c>
      <c r="R2" s="256"/>
      <c r="S2" s="5"/>
      <c r="T2" s="196" t="s">
        <v>34</v>
      </c>
      <c r="U2" s="197"/>
      <c r="V2" s="197"/>
      <c r="W2" s="197"/>
      <c r="X2" s="197"/>
      <c r="Y2" s="197"/>
      <c r="Z2" s="198"/>
    </row>
    <row r="3" spans="2:38" ht="14.25" customHeight="1" x14ac:dyDescent="0.2">
      <c r="B3" s="199" t="s">
        <v>3</v>
      </c>
      <c r="C3" s="200"/>
      <c r="D3" s="182" t="s">
        <v>78</v>
      </c>
      <c r="E3" s="203" t="s">
        <v>4</v>
      </c>
      <c r="F3" s="203" t="s">
        <v>0</v>
      </c>
      <c r="G3" s="203" t="s">
        <v>1</v>
      </c>
      <c r="H3" s="203" t="s">
        <v>7</v>
      </c>
      <c r="I3" s="205" t="s">
        <v>24</v>
      </c>
      <c r="J3" s="205"/>
      <c r="K3" s="182" t="s">
        <v>5</v>
      </c>
      <c r="L3" s="182" t="s">
        <v>59</v>
      </c>
      <c r="M3" s="182" t="s">
        <v>60</v>
      </c>
      <c r="N3" s="184" t="s">
        <v>6</v>
      </c>
      <c r="O3" s="185"/>
      <c r="P3" s="5"/>
      <c r="Q3" s="182" t="s">
        <v>25</v>
      </c>
      <c r="R3" s="182" t="s">
        <v>26</v>
      </c>
      <c r="S3" s="5"/>
      <c r="T3" s="180" t="s">
        <v>27</v>
      </c>
      <c r="U3" s="180" t="s">
        <v>0</v>
      </c>
      <c r="V3" s="180" t="s">
        <v>1</v>
      </c>
      <c r="W3" s="180" t="s">
        <v>7</v>
      </c>
      <c r="X3" s="180" t="s">
        <v>28</v>
      </c>
      <c r="Y3" s="180" t="s">
        <v>29</v>
      </c>
      <c r="Z3" s="180" t="s">
        <v>30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2:38" x14ac:dyDescent="0.2">
      <c r="B4" s="201"/>
      <c r="C4" s="202"/>
      <c r="D4" s="183"/>
      <c r="E4" s="204"/>
      <c r="F4" s="204"/>
      <c r="G4" s="204"/>
      <c r="H4" s="204"/>
      <c r="I4" s="2" t="s">
        <v>28</v>
      </c>
      <c r="J4" s="2" t="s">
        <v>29</v>
      </c>
      <c r="K4" s="183"/>
      <c r="L4" s="183"/>
      <c r="M4" s="183"/>
      <c r="N4" s="186"/>
      <c r="O4" s="187"/>
      <c r="P4" s="5"/>
      <c r="Q4" s="183"/>
      <c r="R4" s="183"/>
      <c r="S4" s="5"/>
      <c r="T4" s="181"/>
      <c r="U4" s="181"/>
      <c r="V4" s="181"/>
      <c r="W4" s="181"/>
      <c r="X4" s="181"/>
      <c r="Y4" s="181"/>
      <c r="Z4" s="18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2:38" x14ac:dyDescent="0.2">
      <c r="B5" s="188" t="s">
        <v>31</v>
      </c>
      <c r="C5" s="189"/>
      <c r="D5" s="62"/>
      <c r="E5" s="14" t="s">
        <v>2</v>
      </c>
      <c r="F5" s="14"/>
      <c r="G5" s="14"/>
      <c r="H5" s="14"/>
      <c r="I5" s="14"/>
      <c r="J5" s="14"/>
      <c r="K5" s="3">
        <v>1</v>
      </c>
      <c r="L5" s="13">
        <f>Z5*K5</f>
        <v>0</v>
      </c>
      <c r="M5" s="78">
        <f>L5</f>
        <v>0</v>
      </c>
      <c r="N5" s="190">
        <v>1</v>
      </c>
      <c r="O5" s="191"/>
      <c r="P5" s="15"/>
      <c r="Q5" s="16">
        <v>1</v>
      </c>
      <c r="R5" s="17">
        <f>Q5*M5</f>
        <v>0</v>
      </c>
      <c r="S5" s="15"/>
      <c r="T5" s="18">
        <v>0</v>
      </c>
      <c r="U5" s="18"/>
      <c r="V5" s="18"/>
      <c r="W5" s="18"/>
      <c r="X5" s="18"/>
      <c r="Y5" s="18"/>
      <c r="Z5" s="19">
        <f>SUM(T5:Y5)</f>
        <v>0</v>
      </c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2:38" x14ac:dyDescent="0.2">
      <c r="B6" s="188" t="s">
        <v>32</v>
      </c>
      <c r="C6" s="189"/>
      <c r="D6" s="62"/>
      <c r="E6" s="14" t="s">
        <v>2</v>
      </c>
      <c r="F6" s="14"/>
      <c r="G6" s="14"/>
      <c r="H6" s="14"/>
      <c r="I6" s="14"/>
      <c r="J6" s="14"/>
      <c r="K6" s="3">
        <v>1</v>
      </c>
      <c r="L6" s="13">
        <f>Z6*K6</f>
        <v>20</v>
      </c>
      <c r="M6" s="78">
        <f>L6</f>
        <v>20</v>
      </c>
      <c r="N6" s="192" t="s">
        <v>43</v>
      </c>
      <c r="O6" s="191"/>
      <c r="P6" s="15"/>
      <c r="Q6" s="16">
        <v>0</v>
      </c>
      <c r="R6" s="17">
        <f>Q6*M6</f>
        <v>0</v>
      </c>
      <c r="S6" s="15"/>
      <c r="T6" s="18">
        <v>20</v>
      </c>
      <c r="U6" s="18"/>
      <c r="V6" s="18"/>
      <c r="W6" s="18"/>
      <c r="X6" s="18"/>
      <c r="Y6" s="18"/>
      <c r="Z6" s="19">
        <f>SUM(T6:Y6)</f>
        <v>20</v>
      </c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2:38" x14ac:dyDescent="0.2">
      <c r="B7" s="241" t="s">
        <v>9</v>
      </c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8"/>
      <c r="P7" s="15"/>
      <c r="Q7" s="25"/>
      <c r="R7" s="26"/>
      <c r="S7" s="15"/>
      <c r="T7" s="27"/>
      <c r="U7" s="28"/>
      <c r="V7" s="28"/>
      <c r="W7" s="28"/>
      <c r="X7" s="28"/>
      <c r="Y7" s="28"/>
      <c r="Z7" s="29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2:38" x14ac:dyDescent="0.2">
      <c r="B8" s="143" t="s">
        <v>148</v>
      </c>
      <c r="C8" s="144"/>
      <c r="D8" s="149" t="s">
        <v>79</v>
      </c>
      <c r="E8" s="149" t="s">
        <v>52</v>
      </c>
      <c r="F8" s="149" t="s">
        <v>17</v>
      </c>
      <c r="G8" s="32" t="s">
        <v>14</v>
      </c>
      <c r="H8" s="32"/>
      <c r="I8" s="32" t="s">
        <v>53</v>
      </c>
      <c r="J8" s="32"/>
      <c r="K8" s="3">
        <v>4</v>
      </c>
      <c r="L8" s="13">
        <f t="shared" ref="L8:L22" si="0">Z8*K8</f>
        <v>52</v>
      </c>
      <c r="M8" s="78">
        <f t="shared" ref="M8:M9" si="1">L8</f>
        <v>52</v>
      </c>
      <c r="N8" s="129" t="s">
        <v>76</v>
      </c>
      <c r="O8" s="130"/>
      <c r="P8" s="11"/>
      <c r="Q8" s="16">
        <v>0</v>
      </c>
      <c r="R8" s="17">
        <f t="shared" ref="R8:R10" si="2">Q8*M8</f>
        <v>0</v>
      </c>
      <c r="S8" s="11"/>
      <c r="T8" s="18">
        <v>10</v>
      </c>
      <c r="U8" s="18"/>
      <c r="V8" s="18"/>
      <c r="W8" s="18"/>
      <c r="X8" s="18">
        <v>3</v>
      </c>
      <c r="Y8" s="18"/>
      <c r="Z8" s="19">
        <f t="shared" ref="Z8:Z9" si="3">SUM(T8:Y8)</f>
        <v>13</v>
      </c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spans="2:38" ht="14.25" customHeight="1" x14ac:dyDescent="0.2">
      <c r="B9" s="147"/>
      <c r="C9" s="148"/>
      <c r="D9" s="151"/>
      <c r="E9" s="151"/>
      <c r="F9" s="151"/>
      <c r="G9" s="32" t="s">
        <v>102</v>
      </c>
      <c r="H9" s="32"/>
      <c r="I9" s="32" t="s">
        <v>53</v>
      </c>
      <c r="J9" s="32"/>
      <c r="K9" s="3">
        <v>4</v>
      </c>
      <c r="L9" s="13">
        <f t="shared" si="0"/>
        <v>44</v>
      </c>
      <c r="M9" s="78">
        <f t="shared" si="1"/>
        <v>44</v>
      </c>
      <c r="N9" s="131"/>
      <c r="O9" s="132"/>
      <c r="P9" s="11"/>
      <c r="Q9" s="16">
        <v>0</v>
      </c>
      <c r="R9" s="17">
        <f t="shared" si="2"/>
        <v>0</v>
      </c>
      <c r="S9" s="11"/>
      <c r="T9" s="18">
        <v>10</v>
      </c>
      <c r="U9" s="18"/>
      <c r="V9" s="18">
        <v>-2</v>
      </c>
      <c r="W9" s="18"/>
      <c r="X9" s="18">
        <v>3</v>
      </c>
      <c r="Y9" s="18"/>
      <c r="Z9" s="19">
        <f t="shared" si="3"/>
        <v>11</v>
      </c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spans="2:38" x14ac:dyDescent="0.2">
      <c r="B10" s="141" t="s">
        <v>140</v>
      </c>
      <c r="C10" s="139" t="s">
        <v>111</v>
      </c>
      <c r="D10" s="223" t="s">
        <v>81</v>
      </c>
      <c r="E10" s="8" t="s">
        <v>56</v>
      </c>
      <c r="F10" s="8" t="s">
        <v>17</v>
      </c>
      <c r="G10" s="8" t="s">
        <v>10</v>
      </c>
      <c r="H10" s="8" t="s">
        <v>58</v>
      </c>
      <c r="I10" s="8"/>
      <c r="J10" s="9"/>
      <c r="K10" s="9">
        <v>4</v>
      </c>
      <c r="L10" s="13">
        <f t="shared" si="0"/>
        <v>60</v>
      </c>
      <c r="M10" s="168">
        <f>L10+L11</f>
        <v>94</v>
      </c>
      <c r="N10" s="129" t="s">
        <v>21</v>
      </c>
      <c r="O10" s="130"/>
      <c r="P10" s="11"/>
      <c r="Q10" s="164">
        <v>0</v>
      </c>
      <c r="R10" s="166">
        <f t="shared" si="2"/>
        <v>0</v>
      </c>
      <c r="S10" s="11"/>
      <c r="T10" s="18">
        <v>5</v>
      </c>
      <c r="U10" s="18"/>
      <c r="V10" s="18">
        <v>5</v>
      </c>
      <c r="W10" s="18">
        <v>5</v>
      </c>
      <c r="X10" s="18"/>
      <c r="Y10" s="18"/>
      <c r="Z10" s="19">
        <f>SUM(T10:Y10)</f>
        <v>15</v>
      </c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r="11" spans="2:38" x14ac:dyDescent="0.2">
      <c r="B11" s="235"/>
      <c r="C11" s="140"/>
      <c r="D11" s="224"/>
      <c r="E11" s="8" t="s">
        <v>57</v>
      </c>
      <c r="F11" s="8" t="s">
        <v>13</v>
      </c>
      <c r="G11" s="8" t="s">
        <v>10</v>
      </c>
      <c r="H11" s="8"/>
      <c r="I11" s="8"/>
      <c r="J11" s="9"/>
      <c r="K11" s="9">
        <v>2</v>
      </c>
      <c r="L11" s="13">
        <f t="shared" si="0"/>
        <v>34</v>
      </c>
      <c r="M11" s="169"/>
      <c r="N11" s="137"/>
      <c r="O11" s="138"/>
      <c r="P11" s="11"/>
      <c r="Q11" s="165"/>
      <c r="R11" s="167"/>
      <c r="S11" s="11"/>
      <c r="T11" s="18">
        <v>10</v>
      </c>
      <c r="U11" s="18">
        <v>2</v>
      </c>
      <c r="V11" s="18">
        <v>5</v>
      </c>
      <c r="W11" s="18"/>
      <c r="X11" s="18"/>
      <c r="Y11" s="18"/>
      <c r="Z11" s="19">
        <f t="shared" ref="Z11:Z12" si="4">SUM(T11:Y11)</f>
        <v>17</v>
      </c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2:38" x14ac:dyDescent="0.2">
      <c r="B12" s="235"/>
      <c r="C12" s="139" t="s">
        <v>133</v>
      </c>
      <c r="D12" s="223" t="s">
        <v>81</v>
      </c>
      <c r="E12" s="8" t="s">
        <v>56</v>
      </c>
      <c r="F12" s="8" t="s">
        <v>17</v>
      </c>
      <c r="G12" s="8" t="s">
        <v>10</v>
      </c>
      <c r="H12" s="32" t="s">
        <v>58</v>
      </c>
      <c r="I12" s="125" t="s">
        <v>134</v>
      </c>
      <c r="J12" s="32"/>
      <c r="K12" s="32">
        <v>4</v>
      </c>
      <c r="L12" s="13">
        <f t="shared" si="0"/>
        <v>72</v>
      </c>
      <c r="M12" s="168">
        <f>L12+L13</f>
        <v>106</v>
      </c>
      <c r="N12" s="137"/>
      <c r="O12" s="138"/>
      <c r="P12" s="11"/>
      <c r="Q12" s="164">
        <v>0</v>
      </c>
      <c r="R12" s="166">
        <f t="shared" ref="R12" si="5">Q12*M12</f>
        <v>0</v>
      </c>
      <c r="S12" s="11"/>
      <c r="T12" s="18">
        <v>5</v>
      </c>
      <c r="U12" s="18"/>
      <c r="V12" s="18">
        <v>5</v>
      </c>
      <c r="W12" s="18">
        <v>5</v>
      </c>
      <c r="X12" s="126">
        <v>3</v>
      </c>
      <c r="Y12" s="18"/>
      <c r="Z12" s="19">
        <f t="shared" si="4"/>
        <v>18</v>
      </c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spans="2:38" ht="14.25" customHeight="1" x14ac:dyDescent="0.2">
      <c r="B13" s="235"/>
      <c r="C13" s="163"/>
      <c r="D13" s="224"/>
      <c r="E13" s="8" t="s">
        <v>57</v>
      </c>
      <c r="F13" s="8" t="s">
        <v>13</v>
      </c>
      <c r="G13" s="8" t="s">
        <v>10</v>
      </c>
      <c r="H13" s="32"/>
      <c r="I13" s="32"/>
      <c r="J13" s="32"/>
      <c r="K13" s="32">
        <v>2</v>
      </c>
      <c r="L13" s="13">
        <f t="shared" si="0"/>
        <v>34</v>
      </c>
      <c r="M13" s="169"/>
      <c r="N13" s="137"/>
      <c r="O13" s="138"/>
      <c r="P13" s="11"/>
      <c r="Q13" s="165"/>
      <c r="R13" s="167"/>
      <c r="S13" s="11"/>
      <c r="T13" s="18">
        <v>10</v>
      </c>
      <c r="U13" s="18">
        <v>2</v>
      </c>
      <c r="V13" s="18">
        <v>5</v>
      </c>
      <c r="W13" s="18"/>
      <c r="X13" s="18"/>
      <c r="Y13" s="18"/>
      <c r="Z13" s="19">
        <f t="shared" ref="Z13:Z15" si="6">SUM(T13:Y13)</f>
        <v>17</v>
      </c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  <row r="14" spans="2:38" x14ac:dyDescent="0.2">
      <c r="B14" s="235"/>
      <c r="C14" s="163"/>
      <c r="D14" s="223" t="s">
        <v>81</v>
      </c>
      <c r="E14" s="8" t="s">
        <v>56</v>
      </c>
      <c r="F14" s="8" t="s">
        <v>17</v>
      </c>
      <c r="G14" s="8" t="s">
        <v>10</v>
      </c>
      <c r="H14" s="32" t="s">
        <v>58</v>
      </c>
      <c r="I14" s="125" t="s">
        <v>134</v>
      </c>
      <c r="J14" s="32"/>
      <c r="K14" s="32">
        <v>4</v>
      </c>
      <c r="L14" s="13">
        <f t="shared" si="0"/>
        <v>72</v>
      </c>
      <c r="M14" s="168">
        <f>L14+L15</f>
        <v>102</v>
      </c>
      <c r="N14" s="137"/>
      <c r="O14" s="138"/>
      <c r="P14" s="11"/>
      <c r="Q14" s="164">
        <v>0</v>
      </c>
      <c r="R14" s="166">
        <f t="shared" ref="R14" si="7">Q14*M14</f>
        <v>0</v>
      </c>
      <c r="S14" s="11"/>
      <c r="T14" s="18">
        <v>5</v>
      </c>
      <c r="U14" s="18"/>
      <c r="V14" s="18">
        <v>5</v>
      </c>
      <c r="W14" s="18">
        <v>5</v>
      </c>
      <c r="X14" s="126">
        <v>3</v>
      </c>
      <c r="Y14" s="18"/>
      <c r="Z14" s="19">
        <f t="shared" si="6"/>
        <v>18</v>
      </c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2:38" x14ac:dyDescent="0.2">
      <c r="B15" s="142"/>
      <c r="C15" s="140"/>
      <c r="D15" s="224"/>
      <c r="E15" s="8" t="s">
        <v>57</v>
      </c>
      <c r="F15" s="8" t="s">
        <v>17</v>
      </c>
      <c r="G15" s="8" t="s">
        <v>10</v>
      </c>
      <c r="H15" s="32"/>
      <c r="I15" s="32"/>
      <c r="J15" s="32"/>
      <c r="K15" s="32">
        <v>2</v>
      </c>
      <c r="L15" s="13">
        <f t="shared" si="0"/>
        <v>30</v>
      </c>
      <c r="M15" s="169"/>
      <c r="N15" s="131"/>
      <c r="O15" s="132"/>
      <c r="P15" s="11"/>
      <c r="Q15" s="165"/>
      <c r="R15" s="167"/>
      <c r="S15" s="11"/>
      <c r="T15" s="18">
        <v>10</v>
      </c>
      <c r="U15" s="18"/>
      <c r="V15" s="18">
        <v>5</v>
      </c>
      <c r="W15" s="18"/>
      <c r="X15" s="18"/>
      <c r="Y15" s="18"/>
      <c r="Z15" s="19">
        <f t="shared" si="6"/>
        <v>15</v>
      </c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2:38" x14ac:dyDescent="0.2">
      <c r="B16" s="141" t="s">
        <v>141</v>
      </c>
      <c r="C16" s="139" t="s">
        <v>111</v>
      </c>
      <c r="D16" s="223" t="s">
        <v>81</v>
      </c>
      <c r="E16" s="32" t="s">
        <v>56</v>
      </c>
      <c r="F16" s="32" t="s">
        <v>17</v>
      </c>
      <c r="G16" s="32" t="s">
        <v>14</v>
      </c>
      <c r="H16" s="32" t="s">
        <v>58</v>
      </c>
      <c r="I16" s="32"/>
      <c r="J16" s="32"/>
      <c r="K16" s="32">
        <v>4</v>
      </c>
      <c r="L16" s="13">
        <f t="shared" si="0"/>
        <v>40</v>
      </c>
      <c r="M16" s="168">
        <f>L16+L17</f>
        <v>64</v>
      </c>
      <c r="N16" s="129" t="s">
        <v>95</v>
      </c>
      <c r="O16" s="130"/>
      <c r="P16" s="11"/>
      <c r="Q16" s="164">
        <v>0</v>
      </c>
      <c r="R16" s="166">
        <f t="shared" ref="R16" si="8">Q16*M16</f>
        <v>0</v>
      </c>
      <c r="S16" s="11"/>
      <c r="T16" s="18">
        <v>5</v>
      </c>
      <c r="U16" s="18"/>
      <c r="V16" s="18"/>
      <c r="W16" s="18">
        <v>5</v>
      </c>
      <c r="X16" s="18"/>
      <c r="Y16" s="18"/>
      <c r="Z16" s="19">
        <f>SUM(T16:Y16)</f>
        <v>10</v>
      </c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2:38" x14ac:dyDescent="0.2">
      <c r="B17" s="235"/>
      <c r="C17" s="140"/>
      <c r="D17" s="224"/>
      <c r="E17" s="32" t="s">
        <v>57</v>
      </c>
      <c r="F17" s="32" t="s">
        <v>13</v>
      </c>
      <c r="G17" s="32" t="s">
        <v>14</v>
      </c>
      <c r="H17" s="16"/>
      <c r="I17" s="32"/>
      <c r="J17" s="32"/>
      <c r="K17" s="32">
        <v>2</v>
      </c>
      <c r="L17" s="13">
        <f t="shared" si="0"/>
        <v>24</v>
      </c>
      <c r="M17" s="169"/>
      <c r="N17" s="137"/>
      <c r="O17" s="138"/>
      <c r="P17" s="11"/>
      <c r="Q17" s="165"/>
      <c r="R17" s="167"/>
      <c r="S17" s="11"/>
      <c r="T17" s="18">
        <v>10</v>
      </c>
      <c r="U17" s="18">
        <v>2</v>
      </c>
      <c r="V17" s="18"/>
      <c r="W17" s="18"/>
      <c r="X17" s="18"/>
      <c r="Y17" s="18"/>
      <c r="Z17" s="19">
        <f>SUM(T17:Y17)</f>
        <v>12</v>
      </c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2:38" x14ac:dyDescent="0.2">
      <c r="B18" s="235"/>
      <c r="C18" s="139" t="s">
        <v>133</v>
      </c>
      <c r="D18" s="139" t="s">
        <v>81</v>
      </c>
      <c r="E18" s="32" t="s">
        <v>56</v>
      </c>
      <c r="F18" s="32" t="s">
        <v>17</v>
      </c>
      <c r="G18" s="32" t="s">
        <v>14</v>
      </c>
      <c r="H18" s="32" t="s">
        <v>58</v>
      </c>
      <c r="I18" s="125" t="s">
        <v>134</v>
      </c>
      <c r="J18" s="32"/>
      <c r="K18" s="32">
        <v>4</v>
      </c>
      <c r="L18" s="13">
        <f t="shared" si="0"/>
        <v>52</v>
      </c>
      <c r="M18" s="168">
        <f>L18+L19</f>
        <v>72</v>
      </c>
      <c r="N18" s="137"/>
      <c r="O18" s="138"/>
      <c r="P18" s="11"/>
      <c r="Q18" s="164">
        <v>0</v>
      </c>
      <c r="R18" s="166">
        <f t="shared" ref="R18" si="9">Q18*M18</f>
        <v>0</v>
      </c>
      <c r="S18" s="11"/>
      <c r="T18" s="18">
        <v>5</v>
      </c>
      <c r="U18" s="18"/>
      <c r="V18" s="18"/>
      <c r="W18" s="18">
        <v>5</v>
      </c>
      <c r="X18" s="126">
        <v>3</v>
      </c>
      <c r="Y18" s="18"/>
      <c r="Z18" s="19">
        <f t="shared" ref="Z18:Z19" si="10">SUM(T18:Y18)</f>
        <v>13</v>
      </c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</row>
    <row r="19" spans="2:38" x14ac:dyDescent="0.2">
      <c r="B19" s="142"/>
      <c r="C19" s="140"/>
      <c r="D19" s="140"/>
      <c r="E19" s="32" t="s">
        <v>57</v>
      </c>
      <c r="F19" s="32" t="s">
        <v>17</v>
      </c>
      <c r="G19" s="32" t="s">
        <v>14</v>
      </c>
      <c r="H19" s="16"/>
      <c r="I19" s="32"/>
      <c r="J19" s="32"/>
      <c r="K19" s="32">
        <v>2</v>
      </c>
      <c r="L19" s="13">
        <f t="shared" si="0"/>
        <v>20</v>
      </c>
      <c r="M19" s="169"/>
      <c r="N19" s="131"/>
      <c r="O19" s="132"/>
      <c r="P19" s="11"/>
      <c r="Q19" s="165"/>
      <c r="R19" s="167"/>
      <c r="S19" s="11"/>
      <c r="T19" s="18">
        <v>10</v>
      </c>
      <c r="U19" s="18"/>
      <c r="V19" s="18"/>
      <c r="W19" s="18"/>
      <c r="X19" s="18"/>
      <c r="Y19" s="18"/>
      <c r="Z19" s="19">
        <f t="shared" si="10"/>
        <v>10</v>
      </c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2:38" s="11" customFormat="1" ht="25.5" customHeight="1" x14ac:dyDescent="0.2">
      <c r="B20" s="133" t="s">
        <v>142</v>
      </c>
      <c r="C20" s="134"/>
      <c r="D20" s="60" t="s">
        <v>80</v>
      </c>
      <c r="E20" s="32" t="s">
        <v>54</v>
      </c>
      <c r="F20" s="32" t="s">
        <v>17</v>
      </c>
      <c r="G20" s="33" t="s">
        <v>14</v>
      </c>
      <c r="H20" s="32" t="s">
        <v>58</v>
      </c>
      <c r="I20" s="32"/>
      <c r="J20" s="32"/>
      <c r="K20" s="32">
        <v>4</v>
      </c>
      <c r="L20" s="13">
        <f t="shared" si="0"/>
        <v>52</v>
      </c>
      <c r="M20" s="78">
        <f>L20</f>
        <v>52</v>
      </c>
      <c r="N20" s="135" t="s">
        <v>21</v>
      </c>
      <c r="O20" s="136"/>
      <c r="Q20" s="16">
        <v>0</v>
      </c>
      <c r="R20" s="17">
        <f>Q20*M20</f>
        <v>0</v>
      </c>
      <c r="T20" s="18">
        <v>8</v>
      </c>
      <c r="U20" s="18"/>
      <c r="V20" s="18"/>
      <c r="W20" s="18">
        <v>5</v>
      </c>
      <c r="X20" s="18"/>
      <c r="Y20" s="18"/>
      <c r="Z20" s="19">
        <f>SUM(T20:Y20)</f>
        <v>13</v>
      </c>
    </row>
    <row r="21" spans="2:38" x14ac:dyDescent="0.2">
      <c r="B21" s="211" t="s">
        <v>61</v>
      </c>
      <c r="C21" s="212"/>
      <c r="D21" s="215"/>
      <c r="E21" s="14" t="s">
        <v>62</v>
      </c>
      <c r="F21" s="14"/>
      <c r="G21" s="14"/>
      <c r="H21" s="14"/>
      <c r="I21" s="14"/>
      <c r="J21" s="14"/>
      <c r="K21" s="3">
        <v>1</v>
      </c>
      <c r="L21" s="13">
        <f t="shared" si="0"/>
        <v>50</v>
      </c>
      <c r="M21" s="78">
        <f t="shared" ref="M21:M22" si="11">L21</f>
        <v>50</v>
      </c>
      <c r="N21" s="63" t="s">
        <v>45</v>
      </c>
      <c r="O21" s="217" t="s">
        <v>49</v>
      </c>
      <c r="P21" s="15"/>
      <c r="Q21" s="16">
        <v>0</v>
      </c>
      <c r="R21" s="17">
        <f t="shared" ref="R21:R22" si="12">Q21*M21</f>
        <v>0</v>
      </c>
      <c r="S21" s="15"/>
      <c r="T21" s="18">
        <v>50</v>
      </c>
      <c r="U21" s="18"/>
      <c r="V21" s="18"/>
      <c r="W21" s="18"/>
      <c r="X21" s="18"/>
      <c r="Y21" s="18"/>
      <c r="Z21" s="19">
        <f t="shared" ref="Z21:Z22" si="13">SUM(T21:Y21)</f>
        <v>50</v>
      </c>
    </row>
    <row r="22" spans="2:38" x14ac:dyDescent="0.2">
      <c r="B22" s="213"/>
      <c r="C22" s="214"/>
      <c r="D22" s="216"/>
      <c r="E22" s="14" t="s">
        <v>41</v>
      </c>
      <c r="F22" s="14"/>
      <c r="G22" s="14"/>
      <c r="H22" s="14"/>
      <c r="I22" s="14"/>
      <c r="J22" s="14"/>
      <c r="K22" s="3">
        <v>1</v>
      </c>
      <c r="L22" s="13">
        <f t="shared" si="0"/>
        <v>50</v>
      </c>
      <c r="M22" s="78">
        <f t="shared" si="11"/>
        <v>50</v>
      </c>
      <c r="N22" s="63" t="s">
        <v>21</v>
      </c>
      <c r="O22" s="218"/>
      <c r="P22" s="15"/>
      <c r="Q22" s="16">
        <v>0</v>
      </c>
      <c r="R22" s="17">
        <f t="shared" si="12"/>
        <v>0</v>
      </c>
      <c r="S22" s="15"/>
      <c r="T22" s="18">
        <v>50</v>
      </c>
      <c r="U22" s="18"/>
      <c r="V22" s="18"/>
      <c r="W22" s="18"/>
      <c r="X22" s="18"/>
      <c r="Y22" s="18"/>
      <c r="Z22" s="19">
        <f t="shared" si="13"/>
        <v>50</v>
      </c>
    </row>
    <row r="23" spans="2:38" customFormat="1" ht="15" x14ac:dyDescent="0.25">
      <c r="B23" s="159" t="s">
        <v>63</v>
      </c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1"/>
      <c r="T23" s="47"/>
      <c r="U23" s="48"/>
      <c r="V23" s="48"/>
      <c r="W23" s="48"/>
      <c r="X23" s="48"/>
      <c r="Y23" s="48"/>
      <c r="Z23" s="49"/>
    </row>
    <row r="24" spans="2:38" x14ac:dyDescent="0.2">
      <c r="B24" s="141" t="s">
        <v>143</v>
      </c>
      <c r="C24" s="139" t="s">
        <v>111</v>
      </c>
      <c r="D24" s="223" t="s">
        <v>81</v>
      </c>
      <c r="E24" s="32" t="s">
        <v>56</v>
      </c>
      <c r="F24" s="32" t="s">
        <v>17</v>
      </c>
      <c r="G24" s="32" t="s">
        <v>102</v>
      </c>
      <c r="H24" s="32" t="s">
        <v>58</v>
      </c>
      <c r="I24" s="32"/>
      <c r="J24" s="32"/>
      <c r="K24" s="32">
        <v>4</v>
      </c>
      <c r="L24" s="13">
        <f t="shared" ref="L24:L27" si="14">Z24*K24</f>
        <v>32</v>
      </c>
      <c r="M24" s="168">
        <f>L24+L25</f>
        <v>48</v>
      </c>
      <c r="N24" s="129" t="s">
        <v>22</v>
      </c>
      <c r="O24" s="130"/>
      <c r="P24" s="11"/>
      <c r="Q24" s="164">
        <v>0</v>
      </c>
      <c r="R24" s="166">
        <f t="shared" ref="R24" si="15">Q24*M24</f>
        <v>0</v>
      </c>
      <c r="S24" s="11"/>
      <c r="T24" s="18">
        <v>5</v>
      </c>
      <c r="U24" s="18"/>
      <c r="V24" s="18">
        <v>-2</v>
      </c>
      <c r="W24" s="18">
        <v>5</v>
      </c>
      <c r="X24" s="18"/>
      <c r="Y24" s="18"/>
      <c r="Z24" s="19">
        <f>SUM(T24:Y24)</f>
        <v>8</v>
      </c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</row>
    <row r="25" spans="2:38" x14ac:dyDescent="0.2">
      <c r="B25" s="235"/>
      <c r="C25" s="140"/>
      <c r="D25" s="224"/>
      <c r="E25" s="32" t="s">
        <v>57</v>
      </c>
      <c r="F25" s="32" t="s">
        <v>17</v>
      </c>
      <c r="G25" s="32" t="s">
        <v>102</v>
      </c>
      <c r="H25" s="16"/>
      <c r="I25" s="32"/>
      <c r="J25" s="32"/>
      <c r="K25" s="32">
        <v>2</v>
      </c>
      <c r="L25" s="13">
        <f t="shared" si="14"/>
        <v>16</v>
      </c>
      <c r="M25" s="169"/>
      <c r="N25" s="137"/>
      <c r="O25" s="138"/>
      <c r="P25" s="11"/>
      <c r="Q25" s="165"/>
      <c r="R25" s="167"/>
      <c r="S25" s="11"/>
      <c r="T25" s="18">
        <v>10</v>
      </c>
      <c r="U25" s="18"/>
      <c r="V25" s="18">
        <v>-2</v>
      </c>
      <c r="W25" s="18"/>
      <c r="X25" s="18"/>
      <c r="Y25" s="18"/>
      <c r="Z25" s="19">
        <f>SUM(T25:Y25)</f>
        <v>8</v>
      </c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</row>
    <row r="26" spans="2:38" x14ac:dyDescent="0.2">
      <c r="B26" s="235"/>
      <c r="C26" s="139" t="s">
        <v>133</v>
      </c>
      <c r="D26" s="139" t="s">
        <v>81</v>
      </c>
      <c r="E26" s="32" t="s">
        <v>56</v>
      </c>
      <c r="F26" s="32" t="s">
        <v>17</v>
      </c>
      <c r="G26" s="32" t="s">
        <v>102</v>
      </c>
      <c r="H26" s="32" t="s">
        <v>58</v>
      </c>
      <c r="I26" s="125" t="s">
        <v>134</v>
      </c>
      <c r="J26" s="32"/>
      <c r="K26" s="32">
        <v>4</v>
      </c>
      <c r="L26" s="13">
        <f t="shared" si="14"/>
        <v>44</v>
      </c>
      <c r="M26" s="168">
        <f>L26+L27</f>
        <v>60</v>
      </c>
      <c r="N26" s="137"/>
      <c r="O26" s="138"/>
      <c r="P26" s="11"/>
      <c r="Q26" s="164">
        <v>0</v>
      </c>
      <c r="R26" s="166">
        <f t="shared" ref="R26" si="16">Q26*M26</f>
        <v>0</v>
      </c>
      <c r="S26" s="11"/>
      <c r="T26" s="18">
        <v>5</v>
      </c>
      <c r="U26" s="18"/>
      <c r="V26" s="18">
        <v>-2</v>
      </c>
      <c r="W26" s="18">
        <v>5</v>
      </c>
      <c r="X26" s="126">
        <v>3</v>
      </c>
      <c r="Y26" s="18"/>
      <c r="Z26" s="19">
        <f t="shared" ref="Z26:Z27" si="17">SUM(T26:Y26)</f>
        <v>11</v>
      </c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2:38" x14ac:dyDescent="0.2">
      <c r="B27" s="142"/>
      <c r="C27" s="140"/>
      <c r="D27" s="140"/>
      <c r="E27" s="32" t="s">
        <v>57</v>
      </c>
      <c r="F27" s="32" t="s">
        <v>17</v>
      </c>
      <c r="G27" s="32" t="s">
        <v>102</v>
      </c>
      <c r="H27" s="16"/>
      <c r="I27" s="32"/>
      <c r="J27" s="32"/>
      <c r="K27" s="32">
        <v>2</v>
      </c>
      <c r="L27" s="13">
        <f t="shared" si="14"/>
        <v>16</v>
      </c>
      <c r="M27" s="169"/>
      <c r="N27" s="131"/>
      <c r="O27" s="132"/>
      <c r="P27" s="11"/>
      <c r="Q27" s="165"/>
      <c r="R27" s="167"/>
      <c r="S27" s="11"/>
      <c r="T27" s="18">
        <v>10</v>
      </c>
      <c r="U27" s="18"/>
      <c r="V27" s="18">
        <v>-2</v>
      </c>
      <c r="W27" s="18"/>
      <c r="X27" s="18"/>
      <c r="Y27" s="18"/>
      <c r="Z27" s="19">
        <f t="shared" si="17"/>
        <v>8</v>
      </c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2:38" x14ac:dyDescent="0.2">
      <c r="B28" s="206" t="s">
        <v>64</v>
      </c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2:38" ht="14.25" customHeight="1" x14ac:dyDescent="0.2">
      <c r="B29" s="133" t="s">
        <v>144</v>
      </c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134"/>
      <c r="P29" s="11"/>
      <c r="Q29" s="12">
        <f>SUM(Q5:Q28)</f>
        <v>1</v>
      </c>
      <c r="R29" s="12">
        <f>SUM(R5:R28)</f>
        <v>0</v>
      </c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spans="2:38" ht="14.25" customHeight="1" x14ac:dyDescent="0.2">
      <c r="B30" s="252" t="s">
        <v>145</v>
      </c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4"/>
      <c r="P30" s="11"/>
      <c r="Q30" s="95"/>
      <c r="R30" s="95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spans="2:38" ht="14.25" customHeight="1" x14ac:dyDescent="0.2">
      <c r="B31" s="133" t="s">
        <v>147</v>
      </c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134"/>
      <c r="P31" s="11"/>
      <c r="Q31" s="95"/>
      <c r="R31" s="95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2:38" x14ac:dyDescent="0.2">
      <c r="B32" s="25"/>
      <c r="C32" s="25"/>
      <c r="D32" s="25"/>
      <c r="E32" s="38"/>
      <c r="F32" s="38"/>
      <c r="G32" s="25"/>
      <c r="H32" s="25"/>
      <c r="I32" s="25"/>
      <c r="J32" s="38"/>
      <c r="K32" s="25"/>
      <c r="L32" s="38"/>
      <c r="M32" s="38"/>
      <c r="N32" s="25"/>
      <c r="O32" s="25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</row>
    <row r="33" spans="2:38" x14ac:dyDescent="0.2">
      <c r="B33" s="152" t="s">
        <v>150</v>
      </c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4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spans="2:38" ht="13.5" customHeight="1" x14ac:dyDescent="0.2">
      <c r="B34" s="133" t="s">
        <v>148</v>
      </c>
      <c r="C34" s="134"/>
      <c r="D34" s="156" t="s">
        <v>149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8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</row>
    <row r="35" spans="2:38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</row>
    <row r="36" spans="2:38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</row>
    <row r="37" spans="2:38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</row>
    <row r="38" spans="2:38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</row>
    <row r="39" spans="2:38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</row>
    <row r="40" spans="2:38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</row>
    <row r="41" spans="2:38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</row>
    <row r="42" spans="2:38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</row>
    <row r="43" spans="2:38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</row>
    <row r="44" spans="2:38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</row>
    <row r="45" spans="2:38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6" spans="2:38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</row>
    <row r="47" spans="2:38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</row>
    <row r="48" spans="2:38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</row>
    <row r="49" spans="2:38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2:38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spans="2:38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</row>
    <row r="52" spans="2:38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</row>
    <row r="53" spans="2:38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</row>
    <row r="54" spans="2:38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</row>
    <row r="55" spans="2:38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</row>
    <row r="56" spans="2:38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</row>
    <row r="57" spans="2:38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</row>
    <row r="58" spans="2:38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</row>
    <row r="59" spans="2:38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</row>
    <row r="60" spans="2:38" x14ac:dyDescent="0.2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</row>
    <row r="61" spans="2:38" x14ac:dyDescent="0.2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</row>
    <row r="62" spans="2:38" x14ac:dyDescent="0.2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</row>
    <row r="63" spans="2:38" x14ac:dyDescent="0.2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</row>
    <row r="64" spans="2:38" x14ac:dyDescent="0.2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</row>
    <row r="65" spans="2:38" x14ac:dyDescent="0.2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</row>
    <row r="66" spans="2:38" x14ac:dyDescent="0.2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</row>
    <row r="67" spans="2:38" x14ac:dyDescent="0.2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</row>
    <row r="68" spans="2:38" x14ac:dyDescent="0.2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2:38" x14ac:dyDescent="0.2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</row>
    <row r="70" spans="2:38" x14ac:dyDescent="0.2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</row>
    <row r="71" spans="2:38" x14ac:dyDescent="0.2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</row>
    <row r="72" spans="2:38" x14ac:dyDescent="0.2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</row>
    <row r="73" spans="2:38" x14ac:dyDescent="0.2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</row>
    <row r="74" spans="2:38" x14ac:dyDescent="0.2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</row>
    <row r="75" spans="2:38" x14ac:dyDescent="0.2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</row>
    <row r="76" spans="2:38" x14ac:dyDescent="0.2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</row>
    <row r="77" spans="2:38" x14ac:dyDescent="0.2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</row>
    <row r="78" spans="2:38" x14ac:dyDescent="0.2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</row>
    <row r="79" spans="2:38" x14ac:dyDescent="0.2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</row>
    <row r="80" spans="2:38" x14ac:dyDescent="0.2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</row>
    <row r="81" spans="2:38" x14ac:dyDescent="0.2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</row>
    <row r="82" spans="2:38" x14ac:dyDescent="0.2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</row>
    <row r="83" spans="2:38" x14ac:dyDescent="0.2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</row>
    <row r="84" spans="2:38" x14ac:dyDescent="0.2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</row>
    <row r="85" spans="2:38" x14ac:dyDescent="0.2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</row>
    <row r="86" spans="2:38" x14ac:dyDescent="0.2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</row>
    <row r="87" spans="2:38" x14ac:dyDescent="0.2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</row>
    <row r="88" spans="2:38" x14ac:dyDescent="0.2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</row>
    <row r="89" spans="2:38" x14ac:dyDescent="0.2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</row>
    <row r="90" spans="2:38" x14ac:dyDescent="0.2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</row>
    <row r="91" spans="2:38" x14ac:dyDescent="0.2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</row>
    <row r="92" spans="2:38" x14ac:dyDescent="0.2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</row>
    <row r="93" spans="2:38" x14ac:dyDescent="0.2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</row>
    <row r="94" spans="2:38" x14ac:dyDescent="0.2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</row>
    <row r="95" spans="2:38" x14ac:dyDescent="0.2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</row>
    <row r="96" spans="2:38" x14ac:dyDescent="0.2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</row>
    <row r="97" spans="2:38" x14ac:dyDescent="0.2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</row>
    <row r="98" spans="2:38" x14ac:dyDescent="0.2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</row>
    <row r="99" spans="2:38" x14ac:dyDescent="0.2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</row>
    <row r="100" spans="2:38" x14ac:dyDescent="0.2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</row>
    <row r="101" spans="2:38" x14ac:dyDescent="0.2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</row>
    <row r="102" spans="2:38" x14ac:dyDescent="0.2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</row>
    <row r="103" spans="2:38" x14ac:dyDescent="0.2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</row>
    <row r="104" spans="2:38" x14ac:dyDescent="0.2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</row>
    <row r="105" spans="2:38" x14ac:dyDescent="0.2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</row>
    <row r="106" spans="2:38" x14ac:dyDescent="0.2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</row>
    <row r="107" spans="2:38" x14ac:dyDescent="0.2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</row>
    <row r="108" spans="2:38" x14ac:dyDescent="0.2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</row>
    <row r="109" spans="2:38" x14ac:dyDescent="0.2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</row>
    <row r="110" spans="2:38" x14ac:dyDescent="0.2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</row>
    <row r="111" spans="2:38" x14ac:dyDescent="0.2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</row>
    <row r="112" spans="2:38" x14ac:dyDescent="0.2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</row>
    <row r="113" spans="2:38" x14ac:dyDescent="0.2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</row>
    <row r="114" spans="2:38" x14ac:dyDescent="0.2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</row>
    <row r="115" spans="2:38" x14ac:dyDescent="0.2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</row>
    <row r="116" spans="2:38" x14ac:dyDescent="0.2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</row>
    <row r="117" spans="2:38" x14ac:dyDescent="0.2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</row>
    <row r="118" spans="2:38" x14ac:dyDescent="0.2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</row>
    <row r="119" spans="2:38" x14ac:dyDescent="0.2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</row>
    <row r="120" spans="2:38" x14ac:dyDescent="0.2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</row>
    <row r="121" spans="2:38" x14ac:dyDescent="0.2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</row>
    <row r="122" spans="2:38" x14ac:dyDescent="0.2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</row>
    <row r="123" spans="2:38" x14ac:dyDescent="0.2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</row>
    <row r="124" spans="2:38" x14ac:dyDescent="0.2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</row>
    <row r="125" spans="2:38" x14ac:dyDescent="0.2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</row>
    <row r="126" spans="2:38" x14ac:dyDescent="0.2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</row>
    <row r="127" spans="2:38" x14ac:dyDescent="0.2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</row>
    <row r="128" spans="2:38" x14ac:dyDescent="0.2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</row>
    <row r="129" spans="2:38" x14ac:dyDescent="0.2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</row>
    <row r="130" spans="2:38" x14ac:dyDescent="0.2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</row>
    <row r="131" spans="2:38" x14ac:dyDescent="0.2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</row>
    <row r="132" spans="2:38" x14ac:dyDescent="0.2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</row>
    <row r="133" spans="2:38" x14ac:dyDescent="0.2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</row>
    <row r="134" spans="2:38" x14ac:dyDescent="0.2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</row>
    <row r="135" spans="2:38" x14ac:dyDescent="0.2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</row>
    <row r="136" spans="2:38" x14ac:dyDescent="0.2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</row>
    <row r="137" spans="2:38" x14ac:dyDescent="0.2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</row>
    <row r="138" spans="2:38" x14ac:dyDescent="0.2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</row>
    <row r="139" spans="2:38" x14ac:dyDescent="0.2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</row>
    <row r="140" spans="2:38" x14ac:dyDescent="0.2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</row>
    <row r="141" spans="2:38" x14ac:dyDescent="0.2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</row>
    <row r="142" spans="2:38" x14ac:dyDescent="0.2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</row>
    <row r="143" spans="2:38" x14ac:dyDescent="0.2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</row>
    <row r="144" spans="2:38" x14ac:dyDescent="0.2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</row>
    <row r="145" spans="2:38" x14ac:dyDescent="0.2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</row>
    <row r="146" spans="2:38" x14ac:dyDescent="0.2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</row>
    <row r="147" spans="2:38" x14ac:dyDescent="0.2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</row>
    <row r="148" spans="2:38" x14ac:dyDescent="0.2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</row>
    <row r="149" spans="2:38" x14ac:dyDescent="0.2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</row>
    <row r="150" spans="2:38" x14ac:dyDescent="0.2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</row>
    <row r="151" spans="2:38" x14ac:dyDescent="0.2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</row>
    <row r="152" spans="2:38" x14ac:dyDescent="0.2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</row>
    <row r="153" spans="2:38" x14ac:dyDescent="0.2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</row>
  </sheetData>
  <mergeCells count="86">
    <mergeCell ref="B30:O30"/>
    <mergeCell ref="B31:O31"/>
    <mergeCell ref="D3:D4"/>
    <mergeCell ref="D16:D17"/>
    <mergeCell ref="D18:D19"/>
    <mergeCell ref="F3:F4"/>
    <mergeCell ref="G3:G4"/>
    <mergeCell ref="H3:H4"/>
    <mergeCell ref="I3:J3"/>
    <mergeCell ref="M3:M4"/>
    <mergeCell ref="K3:K4"/>
    <mergeCell ref="N6:O6"/>
    <mergeCell ref="B8:C9"/>
    <mergeCell ref="D8:D9"/>
    <mergeCell ref="E8:E9"/>
    <mergeCell ref="F8:F9"/>
    <mergeCell ref="B34:C34"/>
    <mergeCell ref="D34:O34"/>
    <mergeCell ref="Q3:Q4"/>
    <mergeCell ref="T2:Z2"/>
    <mergeCell ref="W3:W4"/>
    <mergeCell ref="X3:X4"/>
    <mergeCell ref="Y3:Y4"/>
    <mergeCell ref="Z3:Z4"/>
    <mergeCell ref="R3:R4"/>
    <mergeCell ref="T3:T4"/>
    <mergeCell ref="U3:U4"/>
    <mergeCell ref="V3:V4"/>
    <mergeCell ref="B6:C6"/>
    <mergeCell ref="B5:C5"/>
    <mergeCell ref="N5:O5"/>
    <mergeCell ref="R18:R19"/>
    <mergeCell ref="B29:O29"/>
    <mergeCell ref="B33:O33"/>
    <mergeCell ref="B2:O2"/>
    <mergeCell ref="B3:C4"/>
    <mergeCell ref="L3:L4"/>
    <mergeCell ref="N3:O4"/>
    <mergeCell ref="B21:C22"/>
    <mergeCell ref="O21:O22"/>
    <mergeCell ref="D21:D22"/>
    <mergeCell ref="M16:M17"/>
    <mergeCell ref="N20:O20"/>
    <mergeCell ref="B16:B19"/>
    <mergeCell ref="C16:C17"/>
    <mergeCell ref="C18:C19"/>
    <mergeCell ref="N16:O19"/>
    <mergeCell ref="M18:M19"/>
    <mergeCell ref="Q2:R2"/>
    <mergeCell ref="B7:O7"/>
    <mergeCell ref="E3:E4"/>
    <mergeCell ref="B23:O23"/>
    <mergeCell ref="B28:O28"/>
    <mergeCell ref="Q16:Q17"/>
    <mergeCell ref="Q18:Q19"/>
    <mergeCell ref="R16:R17"/>
    <mergeCell ref="Q24:Q25"/>
    <mergeCell ref="R24:R25"/>
    <mergeCell ref="Q26:Q27"/>
    <mergeCell ref="R26:R27"/>
    <mergeCell ref="N8:O9"/>
    <mergeCell ref="D10:D11"/>
    <mergeCell ref="Q10:Q11"/>
    <mergeCell ref="R10:R11"/>
    <mergeCell ref="N10:O15"/>
    <mergeCell ref="C12:C15"/>
    <mergeCell ref="D12:D13"/>
    <mergeCell ref="D14:D15"/>
    <mergeCell ref="M12:M13"/>
    <mergeCell ref="M14:M15"/>
    <mergeCell ref="Q12:Q13"/>
    <mergeCell ref="R12:R13"/>
    <mergeCell ref="Q14:Q15"/>
    <mergeCell ref="R14:R15"/>
    <mergeCell ref="B24:B27"/>
    <mergeCell ref="C24:C25"/>
    <mergeCell ref="D24:D25"/>
    <mergeCell ref="M24:M25"/>
    <mergeCell ref="N24:O27"/>
    <mergeCell ref="C26:C27"/>
    <mergeCell ref="D26:D27"/>
    <mergeCell ref="M26:M27"/>
    <mergeCell ref="B10:B15"/>
    <mergeCell ref="B20:C20"/>
    <mergeCell ref="C10:C11"/>
    <mergeCell ref="M10:M11"/>
  </mergeCells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L36"/>
  <sheetViews>
    <sheetView workbookViewId="0">
      <selection activeCell="A2" sqref="A2"/>
    </sheetView>
  </sheetViews>
  <sheetFormatPr defaultRowHeight="12.75" x14ac:dyDescent="0.2"/>
  <cols>
    <col min="1" max="1" width="1.85546875" style="11" customWidth="1"/>
    <col min="2" max="2" width="13" style="11" customWidth="1"/>
    <col min="3" max="3" width="16.5703125" style="11" customWidth="1"/>
    <col min="4" max="4" width="14.7109375" style="11" customWidth="1"/>
    <col min="5" max="5" width="16.7109375" style="11" customWidth="1"/>
    <col min="6" max="6" width="15.28515625" style="11" customWidth="1"/>
    <col min="7" max="7" width="9.140625" style="11"/>
    <col min="8" max="8" width="13" style="11" customWidth="1"/>
    <col min="9" max="9" width="14.28515625" style="11" customWidth="1"/>
    <col min="10" max="11" width="9.140625" style="11"/>
    <col min="12" max="12" width="11.42578125" style="11" customWidth="1"/>
    <col min="13" max="15" width="9.140625" style="11"/>
    <col min="16" max="16" width="2" style="11" customWidth="1"/>
    <col min="17" max="18" width="9.140625" style="11"/>
    <col min="19" max="19" width="1.5703125" style="11" customWidth="1"/>
    <col min="20" max="16384" width="9.140625" style="11"/>
  </cols>
  <sheetData>
    <row r="1" spans="2:26" ht="8.25" customHeight="1" x14ac:dyDescent="0.2"/>
    <row r="2" spans="2:26" ht="15.75" x14ac:dyDescent="0.25">
      <c r="B2" s="193" t="s">
        <v>152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5"/>
      <c r="Q2" s="127" t="s">
        <v>33</v>
      </c>
      <c r="R2" s="128"/>
      <c r="S2" s="5"/>
      <c r="T2" s="196" t="s">
        <v>34</v>
      </c>
      <c r="U2" s="197"/>
      <c r="V2" s="197"/>
      <c r="W2" s="197"/>
      <c r="X2" s="197"/>
      <c r="Y2" s="197"/>
      <c r="Z2" s="198"/>
    </row>
    <row r="3" spans="2:26" ht="12.75" customHeight="1" x14ac:dyDescent="0.2">
      <c r="B3" s="199" t="s">
        <v>3</v>
      </c>
      <c r="C3" s="200"/>
      <c r="D3" s="182" t="s">
        <v>78</v>
      </c>
      <c r="E3" s="203" t="s">
        <v>4</v>
      </c>
      <c r="F3" s="203" t="s">
        <v>0</v>
      </c>
      <c r="G3" s="203" t="s">
        <v>1</v>
      </c>
      <c r="H3" s="203" t="s">
        <v>7</v>
      </c>
      <c r="I3" s="205" t="s">
        <v>24</v>
      </c>
      <c r="J3" s="205"/>
      <c r="K3" s="182" t="s">
        <v>5</v>
      </c>
      <c r="L3" s="182" t="s">
        <v>59</v>
      </c>
      <c r="M3" s="182" t="s">
        <v>60</v>
      </c>
      <c r="N3" s="184" t="s">
        <v>6</v>
      </c>
      <c r="O3" s="185"/>
      <c r="P3" s="5"/>
      <c r="Q3" s="182" t="s">
        <v>25</v>
      </c>
      <c r="R3" s="182" t="s">
        <v>26</v>
      </c>
      <c r="S3" s="5"/>
      <c r="T3" s="180" t="s">
        <v>27</v>
      </c>
      <c r="U3" s="180" t="s">
        <v>0</v>
      </c>
      <c r="V3" s="180" t="s">
        <v>1</v>
      </c>
      <c r="W3" s="180" t="s">
        <v>7</v>
      </c>
      <c r="X3" s="180" t="s">
        <v>28</v>
      </c>
      <c r="Y3" s="180" t="s">
        <v>29</v>
      </c>
      <c r="Z3" s="180" t="s">
        <v>30</v>
      </c>
    </row>
    <row r="4" spans="2:26" ht="14.25" x14ac:dyDescent="0.2">
      <c r="B4" s="201"/>
      <c r="C4" s="202"/>
      <c r="D4" s="183"/>
      <c r="E4" s="204"/>
      <c r="F4" s="204"/>
      <c r="G4" s="204"/>
      <c r="H4" s="204"/>
      <c r="I4" s="2" t="s">
        <v>28</v>
      </c>
      <c r="J4" s="2" t="s">
        <v>29</v>
      </c>
      <c r="K4" s="183"/>
      <c r="L4" s="183"/>
      <c r="M4" s="183"/>
      <c r="N4" s="186"/>
      <c r="O4" s="187"/>
      <c r="P4" s="5"/>
      <c r="Q4" s="183"/>
      <c r="R4" s="183"/>
      <c r="S4" s="5"/>
      <c r="T4" s="181"/>
      <c r="U4" s="181"/>
      <c r="V4" s="181"/>
      <c r="W4" s="181"/>
      <c r="X4" s="181"/>
      <c r="Y4" s="181"/>
      <c r="Z4" s="181"/>
    </row>
    <row r="5" spans="2:26" ht="14.25" x14ac:dyDescent="0.2">
      <c r="B5" s="188" t="s">
        <v>31</v>
      </c>
      <c r="C5" s="189"/>
      <c r="D5" s="62"/>
      <c r="E5" s="14" t="s">
        <v>2</v>
      </c>
      <c r="F5" s="14"/>
      <c r="G5" s="14"/>
      <c r="H5" s="14"/>
      <c r="I5" s="14"/>
      <c r="J5" s="14"/>
      <c r="K5" s="3">
        <v>1</v>
      </c>
      <c r="L5" s="13">
        <f>Z5*K5</f>
        <v>0</v>
      </c>
      <c r="M5" s="78">
        <f>L5</f>
        <v>0</v>
      </c>
      <c r="N5" s="190">
        <v>1</v>
      </c>
      <c r="O5" s="191"/>
      <c r="P5" s="15"/>
      <c r="Q5" s="16">
        <v>1</v>
      </c>
      <c r="R5" s="17">
        <f>Q5*M5</f>
        <v>0</v>
      </c>
      <c r="S5" s="15"/>
      <c r="T5" s="18">
        <v>0</v>
      </c>
      <c r="U5" s="18"/>
      <c r="V5" s="18"/>
      <c r="W5" s="18"/>
      <c r="X5" s="18"/>
      <c r="Y5" s="18"/>
      <c r="Z5" s="19">
        <f>SUM(T5:Y5)</f>
        <v>0</v>
      </c>
    </row>
    <row r="6" spans="2:26" ht="14.25" x14ac:dyDescent="0.2">
      <c r="B6" s="188" t="s">
        <v>32</v>
      </c>
      <c r="C6" s="189"/>
      <c r="D6" s="62"/>
      <c r="E6" s="14" t="s">
        <v>2</v>
      </c>
      <c r="F6" s="14"/>
      <c r="G6" s="14"/>
      <c r="H6" s="14"/>
      <c r="I6" s="14"/>
      <c r="J6" s="14"/>
      <c r="K6" s="3">
        <v>1</v>
      </c>
      <c r="L6" s="13">
        <f>Z6*K6</f>
        <v>20</v>
      </c>
      <c r="M6" s="78">
        <f>L6</f>
        <v>20</v>
      </c>
      <c r="N6" s="192" t="s">
        <v>43</v>
      </c>
      <c r="O6" s="191"/>
      <c r="P6" s="15"/>
      <c r="Q6" s="16">
        <v>0</v>
      </c>
      <c r="R6" s="17">
        <f>Q6*M6</f>
        <v>0</v>
      </c>
      <c r="S6" s="15"/>
      <c r="T6" s="18">
        <v>20</v>
      </c>
      <c r="U6" s="18"/>
      <c r="V6" s="18"/>
      <c r="W6" s="18"/>
      <c r="X6" s="18"/>
      <c r="Y6" s="18"/>
      <c r="Z6" s="19">
        <f>SUM(T6:Y6)</f>
        <v>20</v>
      </c>
    </row>
    <row r="7" spans="2:26" x14ac:dyDescent="0.2">
      <c r="B7" s="177" t="s">
        <v>9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9"/>
      <c r="P7" s="39"/>
      <c r="T7" s="27"/>
      <c r="U7" s="28"/>
      <c r="V7" s="28"/>
      <c r="W7" s="28"/>
      <c r="X7" s="28"/>
      <c r="Y7" s="28"/>
      <c r="Z7" s="29"/>
    </row>
    <row r="8" spans="2:26" x14ac:dyDescent="0.2">
      <c r="B8" s="156" t="s">
        <v>153</v>
      </c>
      <c r="C8" s="158"/>
      <c r="D8" s="32" t="s">
        <v>79</v>
      </c>
      <c r="E8" s="32" t="s">
        <v>52</v>
      </c>
      <c r="F8" s="32" t="s">
        <v>17</v>
      </c>
      <c r="G8" s="32" t="s">
        <v>14</v>
      </c>
      <c r="H8" s="35"/>
      <c r="I8" s="32" t="s">
        <v>53</v>
      </c>
      <c r="J8" s="32"/>
      <c r="K8" s="35">
        <v>4</v>
      </c>
      <c r="L8" s="13">
        <f t="shared" ref="L8:L20" si="0">Z8*K8</f>
        <v>52</v>
      </c>
      <c r="M8" s="78">
        <f t="shared" ref="M8" si="1">L8</f>
        <v>52</v>
      </c>
      <c r="N8" s="129" t="s">
        <v>47</v>
      </c>
      <c r="O8" s="259"/>
      <c r="P8" s="39"/>
      <c r="Q8" s="16">
        <v>0</v>
      </c>
      <c r="R8" s="17">
        <f t="shared" ref="R8" si="2">Q8*M8</f>
        <v>0</v>
      </c>
      <c r="T8" s="18">
        <v>10</v>
      </c>
      <c r="U8" s="18"/>
      <c r="V8" s="18"/>
      <c r="W8" s="18"/>
      <c r="X8" s="18">
        <v>3</v>
      </c>
      <c r="Y8" s="18"/>
      <c r="Z8" s="19">
        <f t="shared" ref="Z8" si="3">SUM(T8:Y8)</f>
        <v>13</v>
      </c>
    </row>
    <row r="9" spans="2:26" ht="12.75" customHeight="1" x14ac:dyDescent="0.2">
      <c r="B9" s="143" t="s">
        <v>154</v>
      </c>
      <c r="C9" s="149" t="s">
        <v>155</v>
      </c>
      <c r="D9" s="149" t="s">
        <v>81</v>
      </c>
      <c r="E9" s="32" t="s">
        <v>56</v>
      </c>
      <c r="F9" s="32" t="s">
        <v>17</v>
      </c>
      <c r="G9" s="32" t="s">
        <v>10</v>
      </c>
      <c r="H9" s="32" t="s">
        <v>58</v>
      </c>
      <c r="I9" s="16"/>
      <c r="J9" s="16"/>
      <c r="K9" s="35">
        <v>6</v>
      </c>
      <c r="L9" s="13">
        <f t="shared" si="0"/>
        <v>90</v>
      </c>
      <c r="M9" s="168">
        <f>L9+L10</f>
        <v>180</v>
      </c>
      <c r="N9" s="129" t="s">
        <v>21</v>
      </c>
      <c r="O9" s="130"/>
      <c r="P9" s="39"/>
      <c r="Q9" s="164">
        <v>0</v>
      </c>
      <c r="R9" s="166">
        <f t="shared" ref="R9" si="4">Q9*M9</f>
        <v>0</v>
      </c>
      <c r="T9" s="18">
        <v>5</v>
      </c>
      <c r="U9" s="18"/>
      <c r="V9" s="18">
        <v>5</v>
      </c>
      <c r="W9" s="18">
        <v>5</v>
      </c>
      <c r="X9" s="18"/>
      <c r="Y9" s="18"/>
      <c r="Z9" s="19">
        <f t="shared" ref="Z9:Z12" si="5">SUM(T9:Y9)</f>
        <v>15</v>
      </c>
    </row>
    <row r="10" spans="2:26" x14ac:dyDescent="0.2">
      <c r="B10" s="145"/>
      <c r="C10" s="151"/>
      <c r="D10" s="151"/>
      <c r="E10" s="32" t="s">
        <v>57</v>
      </c>
      <c r="F10" s="32" t="s">
        <v>17</v>
      </c>
      <c r="G10" s="32" t="s">
        <v>10</v>
      </c>
      <c r="H10" s="32"/>
      <c r="I10" s="32"/>
      <c r="J10" s="16"/>
      <c r="K10" s="32">
        <v>6</v>
      </c>
      <c r="L10" s="13">
        <f t="shared" si="0"/>
        <v>90</v>
      </c>
      <c r="M10" s="169"/>
      <c r="N10" s="137"/>
      <c r="O10" s="138"/>
      <c r="P10" s="39"/>
      <c r="Q10" s="165"/>
      <c r="R10" s="167"/>
      <c r="T10" s="18">
        <v>10</v>
      </c>
      <c r="U10" s="18"/>
      <c r="V10" s="18">
        <v>5</v>
      </c>
      <c r="W10" s="18"/>
      <c r="X10" s="18"/>
      <c r="Y10" s="18"/>
      <c r="Z10" s="19">
        <f t="shared" si="5"/>
        <v>15</v>
      </c>
    </row>
    <row r="11" spans="2:26" x14ac:dyDescent="0.2">
      <c r="B11" s="145"/>
      <c r="C11" s="139" t="s">
        <v>156</v>
      </c>
      <c r="D11" s="149" t="s">
        <v>81</v>
      </c>
      <c r="E11" s="32" t="s">
        <v>56</v>
      </c>
      <c r="F11" s="32" t="s">
        <v>17</v>
      </c>
      <c r="G11" s="32" t="s">
        <v>10</v>
      </c>
      <c r="H11" s="32" t="s">
        <v>58</v>
      </c>
      <c r="I11" s="32" t="s">
        <v>326</v>
      </c>
      <c r="J11" s="32"/>
      <c r="K11" s="35">
        <v>4</v>
      </c>
      <c r="L11" s="13">
        <f t="shared" si="0"/>
        <v>72</v>
      </c>
      <c r="M11" s="168">
        <f>L11+L12</f>
        <v>102</v>
      </c>
      <c r="N11" s="137"/>
      <c r="O11" s="138"/>
      <c r="P11" s="39"/>
      <c r="Q11" s="164">
        <v>0</v>
      </c>
      <c r="R11" s="166">
        <f t="shared" ref="R11" si="6">Q11*M11</f>
        <v>0</v>
      </c>
      <c r="T11" s="18">
        <v>5</v>
      </c>
      <c r="U11" s="18"/>
      <c r="V11" s="18">
        <v>5</v>
      </c>
      <c r="W11" s="18">
        <v>5</v>
      </c>
      <c r="X11" s="18">
        <v>3</v>
      </c>
      <c r="Y11" s="18"/>
      <c r="Z11" s="19">
        <f t="shared" si="5"/>
        <v>18</v>
      </c>
    </row>
    <row r="12" spans="2:26" x14ac:dyDescent="0.2">
      <c r="B12" s="145"/>
      <c r="C12" s="140"/>
      <c r="D12" s="151"/>
      <c r="E12" s="32" t="s">
        <v>57</v>
      </c>
      <c r="F12" s="32" t="s">
        <v>17</v>
      </c>
      <c r="G12" s="32" t="s">
        <v>10</v>
      </c>
      <c r="H12" s="32"/>
      <c r="I12" s="32"/>
      <c r="J12" s="32"/>
      <c r="K12" s="35">
        <v>2</v>
      </c>
      <c r="L12" s="13">
        <f t="shared" si="0"/>
        <v>30</v>
      </c>
      <c r="M12" s="169"/>
      <c r="N12" s="137"/>
      <c r="O12" s="138"/>
      <c r="P12" s="39"/>
      <c r="Q12" s="165"/>
      <c r="R12" s="167"/>
      <c r="T12" s="18">
        <v>10</v>
      </c>
      <c r="U12" s="18"/>
      <c r="V12" s="18">
        <v>5</v>
      </c>
      <c r="W12" s="18"/>
      <c r="X12" s="18"/>
      <c r="Y12" s="18"/>
      <c r="Z12" s="19">
        <f t="shared" si="5"/>
        <v>15</v>
      </c>
    </row>
    <row r="13" spans="2:26" x14ac:dyDescent="0.2">
      <c r="B13" s="147"/>
      <c r="C13" s="32" t="s">
        <v>157</v>
      </c>
      <c r="D13" s="106" t="s">
        <v>81</v>
      </c>
      <c r="E13" s="32" t="s">
        <v>56</v>
      </c>
      <c r="F13" s="32" t="s">
        <v>17</v>
      </c>
      <c r="G13" s="32" t="s">
        <v>10</v>
      </c>
      <c r="H13" s="32" t="s">
        <v>58</v>
      </c>
      <c r="I13" s="32" t="s">
        <v>134</v>
      </c>
      <c r="J13" s="32"/>
      <c r="K13" s="35">
        <v>6</v>
      </c>
      <c r="L13" s="13">
        <f t="shared" si="0"/>
        <v>114</v>
      </c>
      <c r="M13" s="78">
        <f t="shared" ref="M13" si="7">L13</f>
        <v>114</v>
      </c>
      <c r="N13" s="131"/>
      <c r="O13" s="132"/>
      <c r="P13" s="39"/>
      <c r="Q13" s="100"/>
      <c r="R13" s="101"/>
      <c r="T13" s="18">
        <v>5</v>
      </c>
      <c r="U13" s="18"/>
      <c r="V13" s="18">
        <v>5</v>
      </c>
      <c r="W13" s="18">
        <v>5</v>
      </c>
      <c r="X13" s="18">
        <v>4</v>
      </c>
      <c r="Y13" s="18"/>
      <c r="Z13" s="19">
        <f t="shared" ref="Z13:Z17" si="8">SUM(T13:Y13)</f>
        <v>19</v>
      </c>
    </row>
    <row r="14" spans="2:26" ht="12.75" customHeight="1" x14ac:dyDescent="0.2">
      <c r="B14" s="143" t="s">
        <v>158</v>
      </c>
      <c r="C14" s="149" t="s">
        <v>155</v>
      </c>
      <c r="D14" s="149" t="s">
        <v>81</v>
      </c>
      <c r="E14" s="32" t="s">
        <v>56</v>
      </c>
      <c r="F14" s="32" t="s">
        <v>17</v>
      </c>
      <c r="G14" s="32" t="s">
        <v>14</v>
      </c>
      <c r="H14" s="32" t="s">
        <v>58</v>
      </c>
      <c r="I14" s="16"/>
      <c r="J14" s="16"/>
      <c r="K14" s="35">
        <v>6</v>
      </c>
      <c r="L14" s="13">
        <f t="shared" si="0"/>
        <v>90</v>
      </c>
      <c r="M14" s="168">
        <f>L14+L15</f>
        <v>120</v>
      </c>
      <c r="N14" s="129" t="s">
        <v>95</v>
      </c>
      <c r="O14" s="130"/>
      <c r="P14" s="39"/>
      <c r="Q14" s="164">
        <v>0</v>
      </c>
      <c r="R14" s="166">
        <f t="shared" ref="R14" si="9">Q14*M14</f>
        <v>0</v>
      </c>
      <c r="T14" s="18">
        <v>10</v>
      </c>
      <c r="U14" s="18"/>
      <c r="V14" s="18"/>
      <c r="W14" s="18">
        <v>5</v>
      </c>
      <c r="X14" s="18"/>
      <c r="Y14" s="18"/>
      <c r="Z14" s="19">
        <f t="shared" si="8"/>
        <v>15</v>
      </c>
    </row>
    <row r="15" spans="2:26" x14ac:dyDescent="0.2">
      <c r="B15" s="145"/>
      <c r="C15" s="151"/>
      <c r="D15" s="151"/>
      <c r="E15" s="32" t="s">
        <v>57</v>
      </c>
      <c r="F15" s="32" t="s">
        <v>17</v>
      </c>
      <c r="G15" s="32" t="s">
        <v>14</v>
      </c>
      <c r="H15" s="32"/>
      <c r="I15" s="32"/>
      <c r="J15" s="16"/>
      <c r="K15" s="32">
        <v>6</v>
      </c>
      <c r="L15" s="13">
        <f t="shared" si="0"/>
        <v>30</v>
      </c>
      <c r="M15" s="169"/>
      <c r="N15" s="137"/>
      <c r="O15" s="138"/>
      <c r="P15" s="39"/>
      <c r="Q15" s="165"/>
      <c r="R15" s="167"/>
      <c r="T15" s="18">
        <v>5</v>
      </c>
      <c r="U15" s="18"/>
      <c r="V15" s="18"/>
      <c r="W15" s="18"/>
      <c r="X15" s="18"/>
      <c r="Y15" s="18"/>
      <c r="Z15" s="19">
        <f t="shared" si="8"/>
        <v>5</v>
      </c>
    </row>
    <row r="16" spans="2:26" x14ac:dyDescent="0.2">
      <c r="B16" s="145"/>
      <c r="C16" s="139" t="s">
        <v>156</v>
      </c>
      <c r="D16" s="149" t="s">
        <v>81</v>
      </c>
      <c r="E16" s="32" t="s">
        <v>56</v>
      </c>
      <c r="F16" s="32" t="s">
        <v>17</v>
      </c>
      <c r="G16" s="32" t="s">
        <v>14</v>
      </c>
      <c r="H16" s="32" t="s">
        <v>58</v>
      </c>
      <c r="I16" s="32" t="s">
        <v>134</v>
      </c>
      <c r="J16" s="32"/>
      <c r="K16" s="35">
        <v>4</v>
      </c>
      <c r="L16" s="13">
        <f t="shared" si="0"/>
        <v>76</v>
      </c>
      <c r="M16" s="168">
        <f>L16+L17</f>
        <v>86</v>
      </c>
      <c r="N16" s="137"/>
      <c r="O16" s="138"/>
      <c r="P16" s="39"/>
      <c r="Q16" s="164">
        <v>0</v>
      </c>
      <c r="R16" s="166">
        <f t="shared" ref="R16" si="10">Q16*M16</f>
        <v>0</v>
      </c>
      <c r="T16" s="18">
        <v>10</v>
      </c>
      <c r="U16" s="18"/>
      <c r="V16" s="18"/>
      <c r="W16" s="18">
        <v>5</v>
      </c>
      <c r="X16" s="18">
        <v>4</v>
      </c>
      <c r="Y16" s="18"/>
      <c r="Z16" s="19">
        <f t="shared" si="8"/>
        <v>19</v>
      </c>
    </row>
    <row r="17" spans="2:38" x14ac:dyDescent="0.2">
      <c r="B17" s="145"/>
      <c r="C17" s="140"/>
      <c r="D17" s="151"/>
      <c r="E17" s="32" t="s">
        <v>57</v>
      </c>
      <c r="F17" s="32" t="s">
        <v>17</v>
      </c>
      <c r="G17" s="32" t="s">
        <v>14</v>
      </c>
      <c r="H17" s="32"/>
      <c r="I17" s="32"/>
      <c r="J17" s="32"/>
      <c r="K17" s="35">
        <v>2</v>
      </c>
      <c r="L17" s="13">
        <f t="shared" si="0"/>
        <v>10</v>
      </c>
      <c r="M17" s="169"/>
      <c r="N17" s="137"/>
      <c r="O17" s="138"/>
      <c r="P17" s="39"/>
      <c r="Q17" s="165"/>
      <c r="R17" s="167"/>
      <c r="T17" s="18">
        <v>5</v>
      </c>
      <c r="U17" s="18"/>
      <c r="V17" s="18"/>
      <c r="W17" s="18"/>
      <c r="X17" s="18"/>
      <c r="Y17" s="18"/>
      <c r="Z17" s="19">
        <f t="shared" si="8"/>
        <v>5</v>
      </c>
    </row>
    <row r="18" spans="2:38" x14ac:dyDescent="0.2">
      <c r="B18" s="147"/>
      <c r="C18" s="32" t="s">
        <v>157</v>
      </c>
      <c r="D18" s="106" t="s">
        <v>81</v>
      </c>
      <c r="E18" s="32" t="s">
        <v>56</v>
      </c>
      <c r="F18" s="32" t="s">
        <v>17</v>
      </c>
      <c r="G18" s="32" t="s">
        <v>14</v>
      </c>
      <c r="H18" s="32" t="s">
        <v>58</v>
      </c>
      <c r="I18" s="32" t="s">
        <v>134</v>
      </c>
      <c r="J18" s="32"/>
      <c r="K18" s="35">
        <v>6</v>
      </c>
      <c r="L18" s="13">
        <f t="shared" si="0"/>
        <v>114</v>
      </c>
      <c r="M18" s="78">
        <f t="shared" ref="M18:M20" si="11">L18</f>
        <v>114</v>
      </c>
      <c r="N18" s="131"/>
      <c r="O18" s="132"/>
      <c r="P18" s="39"/>
      <c r="Q18" s="100"/>
      <c r="R18" s="101"/>
      <c r="T18" s="18">
        <v>10</v>
      </c>
      <c r="U18" s="18"/>
      <c r="V18" s="18"/>
      <c r="W18" s="18">
        <v>5</v>
      </c>
      <c r="X18" s="18">
        <v>4</v>
      </c>
      <c r="Y18" s="18"/>
      <c r="Z18" s="19">
        <f t="shared" ref="Z18:Z20" si="12">SUM(T18:Y18)</f>
        <v>19</v>
      </c>
    </row>
    <row r="19" spans="2:38" s="4" customFormat="1" ht="14.25" x14ac:dyDescent="0.2">
      <c r="B19" s="211" t="s">
        <v>61</v>
      </c>
      <c r="C19" s="212"/>
      <c r="D19" s="215"/>
      <c r="E19" s="14" t="s">
        <v>62</v>
      </c>
      <c r="F19" s="14"/>
      <c r="G19" s="14"/>
      <c r="H19" s="14"/>
      <c r="I19" s="14"/>
      <c r="J19" s="14"/>
      <c r="K19" s="3">
        <v>1</v>
      </c>
      <c r="L19" s="13">
        <f t="shared" si="0"/>
        <v>50</v>
      </c>
      <c r="M19" s="78">
        <f t="shared" si="11"/>
        <v>50</v>
      </c>
      <c r="N19" s="63" t="s">
        <v>22</v>
      </c>
      <c r="O19" s="217" t="s">
        <v>45</v>
      </c>
      <c r="P19" s="15"/>
      <c r="Q19" s="16">
        <v>0</v>
      </c>
      <c r="R19" s="17">
        <f t="shared" ref="R19:R20" si="13">Q19*M19</f>
        <v>0</v>
      </c>
      <c r="S19" s="15"/>
      <c r="T19" s="18">
        <v>50</v>
      </c>
      <c r="U19" s="18"/>
      <c r="V19" s="18"/>
      <c r="W19" s="18"/>
      <c r="X19" s="18"/>
      <c r="Y19" s="18"/>
      <c r="Z19" s="19">
        <f t="shared" si="12"/>
        <v>50</v>
      </c>
    </row>
    <row r="20" spans="2:38" s="4" customFormat="1" ht="14.25" x14ac:dyDescent="0.2">
      <c r="B20" s="213"/>
      <c r="C20" s="214"/>
      <c r="D20" s="216"/>
      <c r="E20" s="14" t="s">
        <v>15</v>
      </c>
      <c r="F20" s="14"/>
      <c r="G20" s="14"/>
      <c r="H20" s="14"/>
      <c r="I20" s="14"/>
      <c r="J20" s="14"/>
      <c r="K20" s="3">
        <v>1</v>
      </c>
      <c r="L20" s="13">
        <f t="shared" si="0"/>
        <v>50</v>
      </c>
      <c r="M20" s="78">
        <f t="shared" si="11"/>
        <v>50</v>
      </c>
      <c r="N20" s="63" t="s">
        <v>21</v>
      </c>
      <c r="O20" s="218"/>
      <c r="P20" s="15"/>
      <c r="Q20" s="16">
        <v>0</v>
      </c>
      <c r="R20" s="17">
        <f t="shared" si="13"/>
        <v>0</v>
      </c>
      <c r="S20" s="15"/>
      <c r="T20" s="18">
        <v>50</v>
      </c>
      <c r="U20" s="18"/>
      <c r="V20" s="18"/>
      <c r="W20" s="18"/>
      <c r="X20" s="18"/>
      <c r="Y20" s="18"/>
      <c r="Z20" s="19">
        <f t="shared" si="12"/>
        <v>50</v>
      </c>
    </row>
    <row r="21" spans="2:38" customFormat="1" ht="15" x14ac:dyDescent="0.25">
      <c r="B21" s="102" t="s">
        <v>63</v>
      </c>
      <c r="C21" s="55"/>
      <c r="D21" s="55"/>
      <c r="E21" s="56"/>
      <c r="F21" s="56"/>
      <c r="G21" s="56"/>
      <c r="H21" s="56"/>
      <c r="I21" s="56"/>
      <c r="J21" s="56"/>
      <c r="K21" s="57"/>
      <c r="L21" s="58"/>
      <c r="M21" s="58"/>
      <c r="N21" s="58"/>
      <c r="O21" s="59"/>
      <c r="T21" s="47"/>
      <c r="U21" s="48"/>
      <c r="V21" s="48"/>
      <c r="W21" s="48"/>
      <c r="X21" s="48"/>
      <c r="Y21" s="48"/>
      <c r="Z21" s="49"/>
    </row>
    <row r="22" spans="2:38" ht="25.5" x14ac:dyDescent="0.2">
      <c r="B22" s="133" t="s">
        <v>54</v>
      </c>
      <c r="C22" s="134"/>
      <c r="D22" s="60" t="s">
        <v>80</v>
      </c>
      <c r="E22" s="32" t="s">
        <v>54</v>
      </c>
      <c r="F22" s="32" t="s">
        <v>17</v>
      </c>
      <c r="G22" s="32" t="s">
        <v>14</v>
      </c>
      <c r="H22" s="35" t="s">
        <v>58</v>
      </c>
      <c r="I22" s="37"/>
      <c r="J22" s="37"/>
      <c r="K22" s="35">
        <v>4</v>
      </c>
      <c r="L22" s="13">
        <f t="shared" ref="L22:L30" si="14">Z22*K22</f>
        <v>52</v>
      </c>
      <c r="M22" s="78">
        <f t="shared" ref="M22:M30" si="15">L22</f>
        <v>52</v>
      </c>
      <c r="N22" s="135" t="s">
        <v>21</v>
      </c>
      <c r="O22" s="219"/>
      <c r="P22" s="39"/>
      <c r="Q22" s="16">
        <v>0</v>
      </c>
      <c r="R22" s="17">
        <f>Q22*M22</f>
        <v>0</v>
      </c>
      <c r="T22" s="18">
        <v>8</v>
      </c>
      <c r="U22" s="18"/>
      <c r="V22" s="18"/>
      <c r="W22" s="18">
        <v>5</v>
      </c>
      <c r="X22" s="18"/>
      <c r="Y22" s="18"/>
      <c r="Z22" s="19">
        <f>SUM(T22:Y22)</f>
        <v>13</v>
      </c>
    </row>
    <row r="23" spans="2:38" x14ac:dyDescent="0.2">
      <c r="B23" s="16" t="s">
        <v>161</v>
      </c>
      <c r="C23" s="77" t="s">
        <v>162</v>
      </c>
      <c r="D23" s="32" t="s">
        <v>79</v>
      </c>
      <c r="E23" s="32" t="s">
        <v>52</v>
      </c>
      <c r="F23" s="32" t="s">
        <v>17</v>
      </c>
      <c r="G23" s="32" t="s">
        <v>10</v>
      </c>
      <c r="H23" s="35"/>
      <c r="I23" s="32" t="s">
        <v>53</v>
      </c>
      <c r="J23" s="32"/>
      <c r="K23" s="35">
        <v>4</v>
      </c>
      <c r="L23" s="13">
        <f t="shared" si="14"/>
        <v>72</v>
      </c>
      <c r="M23" s="78">
        <f t="shared" si="15"/>
        <v>72</v>
      </c>
      <c r="N23" s="129" t="s">
        <v>38</v>
      </c>
      <c r="O23" s="259"/>
      <c r="P23" s="39"/>
      <c r="Q23" s="16">
        <v>0</v>
      </c>
      <c r="R23" s="17">
        <f t="shared" ref="R23:R24" si="16">Q23*M23</f>
        <v>0</v>
      </c>
      <c r="T23" s="18">
        <v>10</v>
      </c>
      <c r="U23" s="18"/>
      <c r="V23" s="18">
        <v>5</v>
      </c>
      <c r="W23" s="18"/>
      <c r="X23" s="18">
        <v>3</v>
      </c>
      <c r="Y23" s="18"/>
      <c r="Z23" s="19">
        <f t="shared" ref="Z23:Z29" si="17">SUM(T23:Y23)</f>
        <v>18</v>
      </c>
    </row>
    <row r="24" spans="2:38" ht="12.75" customHeight="1" x14ac:dyDescent="0.2">
      <c r="B24" s="143" t="s">
        <v>163</v>
      </c>
      <c r="C24" s="149" t="s">
        <v>155</v>
      </c>
      <c r="D24" s="149" t="s">
        <v>81</v>
      </c>
      <c r="E24" s="32" t="s">
        <v>56</v>
      </c>
      <c r="F24" s="32" t="s">
        <v>17</v>
      </c>
      <c r="G24" s="32" t="s">
        <v>102</v>
      </c>
      <c r="H24" s="32" t="s">
        <v>58</v>
      </c>
      <c r="I24" s="16"/>
      <c r="J24" s="16"/>
      <c r="K24" s="35">
        <v>6</v>
      </c>
      <c r="L24" s="13">
        <f t="shared" si="14"/>
        <v>48</v>
      </c>
      <c r="M24" s="168">
        <f>L24+L25</f>
        <v>96</v>
      </c>
      <c r="N24" s="129" t="s">
        <v>22</v>
      </c>
      <c r="O24" s="130"/>
      <c r="P24" s="39"/>
      <c r="Q24" s="164">
        <v>0</v>
      </c>
      <c r="R24" s="166">
        <f t="shared" si="16"/>
        <v>0</v>
      </c>
      <c r="T24" s="18">
        <v>5</v>
      </c>
      <c r="U24" s="18"/>
      <c r="V24" s="18">
        <v>-2</v>
      </c>
      <c r="W24" s="18">
        <v>5</v>
      </c>
      <c r="X24" s="18"/>
      <c r="Y24" s="18"/>
      <c r="Z24" s="19">
        <f t="shared" si="17"/>
        <v>8</v>
      </c>
    </row>
    <row r="25" spans="2:38" x14ac:dyDescent="0.2">
      <c r="B25" s="145"/>
      <c r="C25" s="151"/>
      <c r="D25" s="151"/>
      <c r="E25" s="32" t="s">
        <v>57</v>
      </c>
      <c r="F25" s="32" t="s">
        <v>17</v>
      </c>
      <c r="G25" s="32" t="s">
        <v>102</v>
      </c>
      <c r="H25" s="32"/>
      <c r="I25" s="32"/>
      <c r="J25" s="16"/>
      <c r="K25" s="32">
        <v>6</v>
      </c>
      <c r="L25" s="13">
        <f t="shared" si="14"/>
        <v>48</v>
      </c>
      <c r="M25" s="169"/>
      <c r="N25" s="137"/>
      <c r="O25" s="138"/>
      <c r="P25" s="39"/>
      <c r="Q25" s="165"/>
      <c r="R25" s="167"/>
      <c r="T25" s="18">
        <v>10</v>
      </c>
      <c r="U25" s="18"/>
      <c r="V25" s="18">
        <v>-2</v>
      </c>
      <c r="W25" s="18"/>
      <c r="X25" s="18"/>
      <c r="Y25" s="18"/>
      <c r="Z25" s="19">
        <f t="shared" si="17"/>
        <v>8</v>
      </c>
    </row>
    <row r="26" spans="2:38" x14ac:dyDescent="0.2">
      <c r="B26" s="145"/>
      <c r="C26" s="139" t="s">
        <v>156</v>
      </c>
      <c r="D26" s="149" t="s">
        <v>81</v>
      </c>
      <c r="E26" s="32" t="s">
        <v>56</v>
      </c>
      <c r="F26" s="32" t="s">
        <v>17</v>
      </c>
      <c r="G26" s="32" t="s">
        <v>102</v>
      </c>
      <c r="H26" s="32" t="s">
        <v>58</v>
      </c>
      <c r="I26" s="32" t="s">
        <v>326</v>
      </c>
      <c r="J26" s="32"/>
      <c r="K26" s="35">
        <v>4</v>
      </c>
      <c r="L26" s="13">
        <f t="shared" si="14"/>
        <v>44</v>
      </c>
      <c r="M26" s="168">
        <f>L26+L27</f>
        <v>60</v>
      </c>
      <c r="N26" s="137"/>
      <c r="O26" s="138"/>
      <c r="P26" s="39"/>
      <c r="Q26" s="164">
        <v>0</v>
      </c>
      <c r="R26" s="166">
        <f t="shared" ref="R26" si="18">Q26*M26</f>
        <v>0</v>
      </c>
      <c r="T26" s="18">
        <v>5</v>
      </c>
      <c r="U26" s="18"/>
      <c r="V26" s="18">
        <v>-2</v>
      </c>
      <c r="W26" s="18">
        <v>5</v>
      </c>
      <c r="X26" s="18">
        <v>3</v>
      </c>
      <c r="Y26" s="18"/>
      <c r="Z26" s="19">
        <f t="shared" si="17"/>
        <v>11</v>
      </c>
    </row>
    <row r="27" spans="2:38" x14ac:dyDescent="0.2">
      <c r="B27" s="145"/>
      <c r="C27" s="140"/>
      <c r="D27" s="151"/>
      <c r="E27" s="32" t="s">
        <v>57</v>
      </c>
      <c r="F27" s="32" t="s">
        <v>17</v>
      </c>
      <c r="G27" s="32" t="s">
        <v>102</v>
      </c>
      <c r="H27" s="32"/>
      <c r="I27" s="32"/>
      <c r="J27" s="32"/>
      <c r="K27" s="35">
        <v>2</v>
      </c>
      <c r="L27" s="13">
        <f t="shared" si="14"/>
        <v>16</v>
      </c>
      <c r="M27" s="169"/>
      <c r="N27" s="137"/>
      <c r="O27" s="138"/>
      <c r="P27" s="39"/>
      <c r="Q27" s="165"/>
      <c r="R27" s="167"/>
      <c r="T27" s="18">
        <v>10</v>
      </c>
      <c r="U27" s="18"/>
      <c r="V27" s="18">
        <v>-2</v>
      </c>
      <c r="W27" s="18"/>
      <c r="X27" s="18"/>
      <c r="Y27" s="18"/>
      <c r="Z27" s="19">
        <f t="shared" si="17"/>
        <v>8</v>
      </c>
    </row>
    <row r="28" spans="2:38" x14ac:dyDescent="0.2">
      <c r="B28" s="147"/>
      <c r="C28" s="32" t="s">
        <v>157</v>
      </c>
      <c r="D28" s="106" t="s">
        <v>81</v>
      </c>
      <c r="E28" s="32" t="s">
        <v>56</v>
      </c>
      <c r="F28" s="32" t="s">
        <v>17</v>
      </c>
      <c r="G28" s="32" t="s">
        <v>102</v>
      </c>
      <c r="H28" s="32" t="s">
        <v>58</v>
      </c>
      <c r="I28" s="32" t="s">
        <v>134</v>
      </c>
      <c r="J28" s="32"/>
      <c r="K28" s="35">
        <v>6</v>
      </c>
      <c r="L28" s="13">
        <f t="shared" si="14"/>
        <v>72</v>
      </c>
      <c r="M28" s="78">
        <f t="shared" ref="M28:M29" si="19">L28</f>
        <v>72</v>
      </c>
      <c r="N28" s="131"/>
      <c r="O28" s="132"/>
      <c r="P28" s="39"/>
      <c r="Q28" s="100"/>
      <c r="R28" s="101"/>
      <c r="T28" s="18">
        <v>5</v>
      </c>
      <c r="U28" s="18"/>
      <c r="V28" s="18">
        <v>-2</v>
      </c>
      <c r="W28" s="18">
        <v>5</v>
      </c>
      <c r="X28" s="18">
        <v>4</v>
      </c>
      <c r="Y28" s="18"/>
      <c r="Z28" s="19">
        <f t="shared" si="17"/>
        <v>12</v>
      </c>
    </row>
    <row r="29" spans="2:38" s="4" customFormat="1" ht="25.5" x14ac:dyDescent="0.2">
      <c r="B29" s="70" t="s">
        <v>164</v>
      </c>
      <c r="C29" s="40" t="s">
        <v>165</v>
      </c>
      <c r="D29" s="32" t="s">
        <v>79</v>
      </c>
      <c r="E29" s="32" t="s">
        <v>52</v>
      </c>
      <c r="F29" s="33" t="s">
        <v>17</v>
      </c>
      <c r="G29" s="32" t="s">
        <v>14</v>
      </c>
      <c r="H29" s="32"/>
      <c r="I29" s="32" t="s">
        <v>53</v>
      </c>
      <c r="J29" s="32"/>
      <c r="K29" s="3">
        <v>4</v>
      </c>
      <c r="L29" s="13">
        <f t="shared" si="14"/>
        <v>52</v>
      </c>
      <c r="M29" s="78">
        <f t="shared" si="19"/>
        <v>52</v>
      </c>
      <c r="N29" s="129" t="s">
        <v>76</v>
      </c>
      <c r="O29" s="130"/>
      <c r="P29" s="11"/>
      <c r="Q29" s="16">
        <v>0</v>
      </c>
      <c r="R29" s="17">
        <f t="shared" ref="R29" si="20">Q29*M29</f>
        <v>0</v>
      </c>
      <c r="S29" s="11"/>
      <c r="T29" s="18">
        <v>10</v>
      </c>
      <c r="U29" s="18"/>
      <c r="V29" s="18"/>
      <c r="W29" s="18"/>
      <c r="X29" s="18">
        <v>3</v>
      </c>
      <c r="Y29" s="18"/>
      <c r="Z29" s="19">
        <f t="shared" si="17"/>
        <v>13</v>
      </c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spans="2:38" x14ac:dyDescent="0.2">
      <c r="B30" s="104" t="s">
        <v>166</v>
      </c>
      <c r="C30" s="32" t="s">
        <v>167</v>
      </c>
      <c r="D30" s="67"/>
      <c r="E30" s="35" t="s">
        <v>18</v>
      </c>
      <c r="F30" s="32"/>
      <c r="G30" s="33"/>
      <c r="H30" s="32"/>
      <c r="I30" s="16"/>
      <c r="J30" s="16"/>
      <c r="K30" s="32">
        <v>1</v>
      </c>
      <c r="L30" s="13">
        <f t="shared" si="14"/>
        <v>5</v>
      </c>
      <c r="M30" s="78">
        <f t="shared" si="15"/>
        <v>5</v>
      </c>
      <c r="N30" s="263" t="s">
        <v>121</v>
      </c>
      <c r="O30" s="264"/>
      <c r="P30" s="39"/>
      <c r="Q30" s="16">
        <v>0</v>
      </c>
      <c r="R30" s="17">
        <f t="shared" ref="R30" si="21">Q30*M30</f>
        <v>0</v>
      </c>
      <c r="T30" s="18">
        <v>5</v>
      </c>
      <c r="U30" s="18"/>
      <c r="V30" s="18"/>
      <c r="W30" s="18"/>
      <c r="X30" s="18"/>
      <c r="Y30" s="18"/>
      <c r="Z30" s="19">
        <f>SUM(T30:Y30)</f>
        <v>5</v>
      </c>
    </row>
    <row r="31" spans="2:38" x14ac:dyDescent="0.2">
      <c r="B31" s="249" t="s">
        <v>64</v>
      </c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1"/>
      <c r="P31" s="39"/>
    </row>
    <row r="32" spans="2:38" x14ac:dyDescent="0.2">
      <c r="B32" s="252" t="s">
        <v>159</v>
      </c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4"/>
      <c r="Q32" s="12">
        <f>SUM(Q5:Q31)</f>
        <v>1</v>
      </c>
      <c r="R32" s="12">
        <f>SUM(R5:R31)</f>
        <v>0</v>
      </c>
    </row>
    <row r="33" spans="2:29" x14ac:dyDescent="0.2">
      <c r="B33" s="252" t="s">
        <v>160</v>
      </c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4"/>
    </row>
    <row r="34" spans="2:29" customFormat="1" ht="15" x14ac:dyDescent="0.25">
      <c r="L34" s="84"/>
      <c r="M34" s="84"/>
      <c r="R34" s="84"/>
      <c r="S34" s="84"/>
      <c r="T34" s="84"/>
      <c r="U34" s="84"/>
      <c r="V34" s="84"/>
      <c r="W34" s="84"/>
      <c r="X34" s="84"/>
      <c r="Y34" s="84"/>
      <c r="Z34" s="84"/>
      <c r="AA34" s="11"/>
      <c r="AB34" s="11"/>
      <c r="AC34" s="11"/>
    </row>
    <row r="35" spans="2:29" x14ac:dyDescent="0.2">
      <c r="B35" s="152" t="s">
        <v>151</v>
      </c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4"/>
    </row>
    <row r="36" spans="2:29" customFormat="1" ht="12.75" customHeight="1" x14ac:dyDescent="0.25">
      <c r="B36" s="156" t="s">
        <v>326</v>
      </c>
      <c r="C36" s="158"/>
      <c r="D36" s="260" t="s">
        <v>327</v>
      </c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2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</sheetData>
  <mergeCells count="80">
    <mergeCell ref="N30:O30"/>
    <mergeCell ref="B33:O33"/>
    <mergeCell ref="N29:O29"/>
    <mergeCell ref="B35:O35"/>
    <mergeCell ref="B36:C36"/>
    <mergeCell ref="D36:O36"/>
    <mergeCell ref="B32:O32"/>
    <mergeCell ref="B31:O31"/>
    <mergeCell ref="Q11:Q12"/>
    <mergeCell ref="R11:R12"/>
    <mergeCell ref="B22:C22"/>
    <mergeCell ref="M9:M10"/>
    <mergeCell ref="M11:M12"/>
    <mergeCell ref="N22:O22"/>
    <mergeCell ref="D11:D12"/>
    <mergeCell ref="D14:D15"/>
    <mergeCell ref="M14:M15"/>
    <mergeCell ref="N14:O18"/>
    <mergeCell ref="Q14:Q15"/>
    <mergeCell ref="B14:B18"/>
    <mergeCell ref="C14:C15"/>
    <mergeCell ref="R14:R15"/>
    <mergeCell ref="C16:C17"/>
    <mergeCell ref="D16:D17"/>
    <mergeCell ref="B2:O2"/>
    <mergeCell ref="B5:C5"/>
    <mergeCell ref="N5:O5"/>
    <mergeCell ref="Q9:Q10"/>
    <mergeCell ref="R9:R10"/>
    <mergeCell ref="Q2:R2"/>
    <mergeCell ref="Q3:Q4"/>
    <mergeCell ref="R3:R4"/>
    <mergeCell ref="N3:O4"/>
    <mergeCell ref="E3:E4"/>
    <mergeCell ref="F3:F4"/>
    <mergeCell ref="G3:G4"/>
    <mergeCell ref="H3:H4"/>
    <mergeCell ref="I3:J3"/>
    <mergeCell ref="M3:M4"/>
    <mergeCell ref="D3:D4"/>
    <mergeCell ref="T2:Z2"/>
    <mergeCell ref="W3:W4"/>
    <mergeCell ref="X3:X4"/>
    <mergeCell ref="Y3:Y4"/>
    <mergeCell ref="Z3:Z4"/>
    <mergeCell ref="T3:T4"/>
    <mergeCell ref="U3:U4"/>
    <mergeCell ref="V3:V4"/>
    <mergeCell ref="B3:C4"/>
    <mergeCell ref="K3:K4"/>
    <mergeCell ref="L3:L4"/>
    <mergeCell ref="B6:C6"/>
    <mergeCell ref="N6:O6"/>
    <mergeCell ref="N8:O8"/>
    <mergeCell ref="B7:O7"/>
    <mergeCell ref="C9:C10"/>
    <mergeCell ref="C11:C12"/>
    <mergeCell ref="D9:D10"/>
    <mergeCell ref="B8:C8"/>
    <mergeCell ref="B9:B13"/>
    <mergeCell ref="N9:O13"/>
    <mergeCell ref="M16:M17"/>
    <mergeCell ref="Q16:Q17"/>
    <mergeCell ref="R16:R17"/>
    <mergeCell ref="B19:C20"/>
    <mergeCell ref="D19:D20"/>
    <mergeCell ref="O19:O20"/>
    <mergeCell ref="N23:O23"/>
    <mergeCell ref="B24:B28"/>
    <mergeCell ref="C24:C25"/>
    <mergeCell ref="D24:D25"/>
    <mergeCell ref="M24:M25"/>
    <mergeCell ref="N24:O28"/>
    <mergeCell ref="Q24:Q25"/>
    <mergeCell ref="R24:R25"/>
    <mergeCell ref="C26:C27"/>
    <mergeCell ref="D26:D27"/>
    <mergeCell ref="M26:M27"/>
    <mergeCell ref="Q26:Q27"/>
    <mergeCell ref="R26:R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49"/>
  <sheetViews>
    <sheetView zoomScale="96" zoomScaleNormal="96" workbookViewId="0">
      <selection activeCell="A2" sqref="A2"/>
    </sheetView>
  </sheetViews>
  <sheetFormatPr defaultRowHeight="14.25" x14ac:dyDescent="0.2"/>
  <cols>
    <col min="1" max="1" width="2.42578125" style="4" customWidth="1"/>
    <col min="2" max="2" width="13.28515625" style="4" customWidth="1"/>
    <col min="3" max="3" width="15.85546875" style="4" customWidth="1"/>
    <col min="4" max="4" width="15.28515625" style="4" customWidth="1"/>
    <col min="5" max="5" width="16.7109375" style="4" customWidth="1"/>
    <col min="6" max="6" width="14.7109375" style="4" customWidth="1"/>
    <col min="7" max="7" width="9.42578125" style="4" customWidth="1"/>
    <col min="8" max="8" width="10.28515625" style="4" customWidth="1"/>
    <col min="9" max="10" width="10" style="4" customWidth="1"/>
    <col min="11" max="11" width="9.140625" style="4"/>
    <col min="12" max="12" width="12" style="4" customWidth="1"/>
    <col min="13" max="15" width="9.140625" style="4"/>
    <col min="16" max="16" width="2.5703125" style="4" customWidth="1"/>
    <col min="17" max="18" width="9.140625" style="4"/>
    <col min="19" max="19" width="2.28515625" style="4" customWidth="1"/>
    <col min="20" max="22" width="9.140625" style="4"/>
    <col min="23" max="23" width="10.7109375" style="4" customWidth="1"/>
    <col min="24" max="16384" width="9.140625" style="4"/>
  </cols>
  <sheetData>
    <row r="1" spans="2:26" ht="10.5" customHeight="1" x14ac:dyDescent="0.2"/>
    <row r="2" spans="2:26" ht="15.75" x14ac:dyDescent="0.25">
      <c r="B2" s="193" t="s">
        <v>168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5"/>
      <c r="Q2" s="127" t="s">
        <v>33</v>
      </c>
      <c r="R2" s="128"/>
      <c r="S2" s="5"/>
      <c r="T2" s="196" t="s">
        <v>34</v>
      </c>
      <c r="U2" s="197"/>
      <c r="V2" s="197"/>
      <c r="W2" s="197"/>
      <c r="X2" s="197"/>
      <c r="Y2" s="197"/>
      <c r="Z2" s="198"/>
    </row>
    <row r="3" spans="2:26" ht="15" customHeight="1" x14ac:dyDescent="0.2">
      <c r="B3" s="199" t="s">
        <v>3</v>
      </c>
      <c r="C3" s="200"/>
      <c r="D3" s="182" t="s">
        <v>78</v>
      </c>
      <c r="E3" s="203" t="s">
        <v>4</v>
      </c>
      <c r="F3" s="203" t="s">
        <v>0</v>
      </c>
      <c r="G3" s="203" t="s">
        <v>1</v>
      </c>
      <c r="H3" s="203" t="s">
        <v>7</v>
      </c>
      <c r="I3" s="205" t="s">
        <v>24</v>
      </c>
      <c r="J3" s="205"/>
      <c r="K3" s="182" t="s">
        <v>5</v>
      </c>
      <c r="L3" s="182" t="s">
        <v>59</v>
      </c>
      <c r="M3" s="182" t="s">
        <v>60</v>
      </c>
      <c r="N3" s="184" t="s">
        <v>6</v>
      </c>
      <c r="O3" s="185"/>
      <c r="P3" s="5"/>
      <c r="Q3" s="182" t="s">
        <v>25</v>
      </c>
      <c r="R3" s="182" t="s">
        <v>26</v>
      </c>
      <c r="S3" s="5"/>
      <c r="T3" s="180" t="s">
        <v>27</v>
      </c>
      <c r="U3" s="180" t="s">
        <v>0</v>
      </c>
      <c r="V3" s="180" t="s">
        <v>1</v>
      </c>
      <c r="W3" s="180" t="s">
        <v>7</v>
      </c>
      <c r="X3" s="180" t="s">
        <v>28</v>
      </c>
      <c r="Y3" s="180" t="s">
        <v>29</v>
      </c>
      <c r="Z3" s="180" t="s">
        <v>30</v>
      </c>
    </row>
    <row r="4" spans="2:26" x14ac:dyDescent="0.2">
      <c r="B4" s="201"/>
      <c r="C4" s="202"/>
      <c r="D4" s="183"/>
      <c r="E4" s="204"/>
      <c r="F4" s="204"/>
      <c r="G4" s="204"/>
      <c r="H4" s="204"/>
      <c r="I4" s="2" t="s">
        <v>28</v>
      </c>
      <c r="J4" s="2" t="s">
        <v>29</v>
      </c>
      <c r="K4" s="183"/>
      <c r="L4" s="183"/>
      <c r="M4" s="183"/>
      <c r="N4" s="186"/>
      <c r="O4" s="187"/>
      <c r="P4" s="5"/>
      <c r="Q4" s="183"/>
      <c r="R4" s="183"/>
      <c r="S4" s="5"/>
      <c r="T4" s="181"/>
      <c r="U4" s="181"/>
      <c r="V4" s="181"/>
      <c r="W4" s="181"/>
      <c r="X4" s="181"/>
      <c r="Y4" s="181"/>
      <c r="Z4" s="181"/>
    </row>
    <row r="5" spans="2:26" x14ac:dyDescent="0.2">
      <c r="B5" s="188" t="s">
        <v>31</v>
      </c>
      <c r="C5" s="189"/>
      <c r="D5" s="62"/>
      <c r="E5" s="14" t="s">
        <v>2</v>
      </c>
      <c r="F5" s="14"/>
      <c r="G5" s="14"/>
      <c r="H5" s="14"/>
      <c r="I5" s="14"/>
      <c r="J5" s="14"/>
      <c r="K5" s="3">
        <v>1</v>
      </c>
      <c r="L5" s="13">
        <f>Z5*K5</f>
        <v>0</v>
      </c>
      <c r="M5" s="78">
        <f>L5</f>
        <v>0</v>
      </c>
      <c r="N5" s="190">
        <v>1</v>
      </c>
      <c r="O5" s="191"/>
      <c r="P5" s="15"/>
      <c r="Q5" s="16">
        <v>1</v>
      </c>
      <c r="R5" s="17">
        <f>Q5*M5</f>
        <v>0</v>
      </c>
      <c r="S5" s="15"/>
      <c r="T5" s="18">
        <v>0</v>
      </c>
      <c r="U5" s="18"/>
      <c r="V5" s="18"/>
      <c r="W5" s="18"/>
      <c r="X5" s="18"/>
      <c r="Y5" s="18"/>
      <c r="Z5" s="19">
        <f>SUM(T5:Y5)</f>
        <v>0</v>
      </c>
    </row>
    <row r="6" spans="2:26" x14ac:dyDescent="0.2">
      <c r="B6" s="188" t="s">
        <v>32</v>
      </c>
      <c r="C6" s="189"/>
      <c r="D6" s="62"/>
      <c r="E6" s="14" t="s">
        <v>2</v>
      </c>
      <c r="F6" s="14"/>
      <c r="G6" s="14"/>
      <c r="H6" s="14"/>
      <c r="I6" s="14"/>
      <c r="J6" s="14"/>
      <c r="K6" s="3">
        <v>1</v>
      </c>
      <c r="L6" s="13">
        <f>Z6*K6</f>
        <v>20</v>
      </c>
      <c r="M6" s="78">
        <f>L6</f>
        <v>20</v>
      </c>
      <c r="N6" s="192" t="s">
        <v>43</v>
      </c>
      <c r="O6" s="191"/>
      <c r="P6" s="15"/>
      <c r="Q6" s="16">
        <v>0</v>
      </c>
      <c r="R6" s="17">
        <f>Q6*M6</f>
        <v>0</v>
      </c>
      <c r="S6" s="15"/>
      <c r="T6" s="18">
        <v>20</v>
      </c>
      <c r="U6" s="18"/>
      <c r="V6" s="18"/>
      <c r="W6" s="18"/>
      <c r="X6" s="18"/>
      <c r="Y6" s="18"/>
      <c r="Z6" s="19">
        <f>SUM(T6:Y6)</f>
        <v>20</v>
      </c>
    </row>
    <row r="7" spans="2:26" x14ac:dyDescent="0.2">
      <c r="B7" s="51" t="s">
        <v>9</v>
      </c>
      <c r="C7" s="20"/>
      <c r="D7" s="20"/>
      <c r="E7" s="21"/>
      <c r="F7" s="22"/>
      <c r="G7" s="22"/>
      <c r="H7" s="22"/>
      <c r="I7" s="22"/>
      <c r="J7" s="22"/>
      <c r="K7" s="6"/>
      <c r="L7" s="6"/>
      <c r="M7" s="6"/>
      <c r="N7" s="23"/>
      <c r="O7" s="24"/>
      <c r="P7" s="15"/>
      <c r="Q7" s="25"/>
      <c r="R7" s="26"/>
      <c r="S7" s="15"/>
      <c r="T7" s="27"/>
      <c r="U7" s="28"/>
      <c r="V7" s="28"/>
      <c r="W7" s="28"/>
      <c r="X7" s="28"/>
      <c r="Y7" s="28"/>
      <c r="Z7" s="29"/>
    </row>
    <row r="8" spans="2:26" x14ac:dyDescent="0.2">
      <c r="B8" s="209" t="s">
        <v>169</v>
      </c>
      <c r="C8" s="210"/>
      <c r="D8" s="52" t="s">
        <v>79</v>
      </c>
      <c r="E8" s="8" t="s">
        <v>52</v>
      </c>
      <c r="F8" s="52" t="s">
        <v>13</v>
      </c>
      <c r="G8" s="8" t="s">
        <v>11</v>
      </c>
      <c r="H8" s="8"/>
      <c r="I8" s="8" t="s">
        <v>53</v>
      </c>
      <c r="J8" s="8"/>
      <c r="K8" s="9">
        <v>4</v>
      </c>
      <c r="L8" s="13">
        <f t="shared" ref="L8:L26" si="0">Z8*K8</f>
        <v>60</v>
      </c>
      <c r="M8" s="78">
        <f t="shared" ref="M8" si="1">L8</f>
        <v>60</v>
      </c>
      <c r="N8" s="266" t="s">
        <v>47</v>
      </c>
      <c r="O8" s="267"/>
      <c r="P8" s="15"/>
      <c r="Q8" s="16">
        <v>0</v>
      </c>
      <c r="R8" s="17">
        <f t="shared" ref="R8:R9" si="2">Q8*M8</f>
        <v>0</v>
      </c>
      <c r="S8" s="15"/>
      <c r="T8" s="18">
        <v>10</v>
      </c>
      <c r="U8" s="18">
        <v>2</v>
      </c>
      <c r="V8" s="18"/>
      <c r="W8" s="18"/>
      <c r="X8" s="18">
        <v>3</v>
      </c>
      <c r="Y8" s="18"/>
      <c r="Z8" s="19">
        <f t="shared" ref="Z8:Z24" si="3">SUM(T8:Y8)</f>
        <v>15</v>
      </c>
    </row>
    <row r="9" spans="2:26" s="11" customFormat="1" ht="12.75" customHeight="1" x14ac:dyDescent="0.2">
      <c r="B9" s="141" t="s">
        <v>170</v>
      </c>
      <c r="C9" s="149" t="s">
        <v>171</v>
      </c>
      <c r="D9" s="149" t="s">
        <v>81</v>
      </c>
      <c r="E9" s="32" t="s">
        <v>56</v>
      </c>
      <c r="F9" s="32" t="s">
        <v>17</v>
      </c>
      <c r="G9" s="32" t="s">
        <v>10</v>
      </c>
      <c r="H9" s="32" t="s">
        <v>58</v>
      </c>
      <c r="I9" s="16"/>
      <c r="J9" s="16"/>
      <c r="K9" s="35">
        <v>6</v>
      </c>
      <c r="L9" s="13">
        <f t="shared" si="0"/>
        <v>90</v>
      </c>
      <c r="M9" s="168">
        <f>L9+L10</f>
        <v>180</v>
      </c>
      <c r="N9" s="162" t="s">
        <v>21</v>
      </c>
      <c r="O9" s="162" t="s">
        <v>173</v>
      </c>
      <c r="P9" s="39"/>
      <c r="Q9" s="164">
        <v>0</v>
      </c>
      <c r="R9" s="166">
        <f t="shared" si="2"/>
        <v>0</v>
      </c>
      <c r="T9" s="18">
        <v>5</v>
      </c>
      <c r="U9" s="18"/>
      <c r="V9" s="18">
        <v>5</v>
      </c>
      <c r="W9" s="18">
        <v>5</v>
      </c>
      <c r="X9" s="18"/>
      <c r="Y9" s="18"/>
      <c r="Z9" s="19">
        <f t="shared" si="3"/>
        <v>15</v>
      </c>
    </row>
    <row r="10" spans="2:26" s="11" customFormat="1" ht="12.75" x14ac:dyDescent="0.2">
      <c r="B10" s="235"/>
      <c r="C10" s="151"/>
      <c r="D10" s="151"/>
      <c r="E10" s="32" t="s">
        <v>57</v>
      </c>
      <c r="F10" s="32" t="s">
        <v>17</v>
      </c>
      <c r="G10" s="32" t="s">
        <v>10</v>
      </c>
      <c r="H10" s="32"/>
      <c r="I10" s="32"/>
      <c r="J10" s="16"/>
      <c r="K10" s="32">
        <v>6</v>
      </c>
      <c r="L10" s="13">
        <f t="shared" si="0"/>
        <v>90</v>
      </c>
      <c r="M10" s="169"/>
      <c r="N10" s="244"/>
      <c r="O10" s="244"/>
      <c r="P10" s="39"/>
      <c r="Q10" s="165"/>
      <c r="R10" s="167"/>
      <c r="T10" s="18">
        <v>10</v>
      </c>
      <c r="U10" s="18"/>
      <c r="V10" s="18">
        <v>5</v>
      </c>
      <c r="W10" s="18"/>
      <c r="X10" s="18"/>
      <c r="Y10" s="18"/>
      <c r="Z10" s="19">
        <f t="shared" si="3"/>
        <v>15</v>
      </c>
    </row>
    <row r="11" spans="2:26" s="11" customFormat="1" ht="12.75" x14ac:dyDescent="0.2">
      <c r="B11" s="235"/>
      <c r="C11" s="139" t="s">
        <v>162</v>
      </c>
      <c r="D11" s="149" t="s">
        <v>81</v>
      </c>
      <c r="E11" s="32" t="s">
        <v>56</v>
      </c>
      <c r="F11" s="32" t="s">
        <v>17</v>
      </c>
      <c r="G11" s="32" t="s">
        <v>10</v>
      </c>
      <c r="H11" s="32" t="s">
        <v>58</v>
      </c>
      <c r="I11" s="32"/>
      <c r="J11" s="32"/>
      <c r="K11" s="35">
        <v>4</v>
      </c>
      <c r="L11" s="13">
        <f t="shared" si="0"/>
        <v>60</v>
      </c>
      <c r="M11" s="168">
        <f>L11+L12</f>
        <v>90</v>
      </c>
      <c r="N11" s="244"/>
      <c r="O11" s="244"/>
      <c r="P11" s="39"/>
      <c r="Q11" s="164">
        <v>0</v>
      </c>
      <c r="R11" s="166">
        <f t="shared" ref="R11" si="4">Q11*M11</f>
        <v>0</v>
      </c>
      <c r="T11" s="18">
        <v>5</v>
      </c>
      <c r="U11" s="18"/>
      <c r="V11" s="18">
        <v>5</v>
      </c>
      <c r="W11" s="18">
        <v>5</v>
      </c>
      <c r="X11" s="18"/>
      <c r="Y11" s="18"/>
      <c r="Z11" s="19">
        <f t="shared" si="3"/>
        <v>15</v>
      </c>
    </row>
    <row r="12" spans="2:26" s="11" customFormat="1" ht="12.75" x14ac:dyDescent="0.2">
      <c r="B12" s="235"/>
      <c r="C12" s="140"/>
      <c r="D12" s="151"/>
      <c r="E12" s="32" t="s">
        <v>57</v>
      </c>
      <c r="F12" s="32" t="s">
        <v>17</v>
      </c>
      <c r="G12" s="32" t="s">
        <v>10</v>
      </c>
      <c r="H12" s="32"/>
      <c r="I12" s="32"/>
      <c r="J12" s="32"/>
      <c r="K12" s="35">
        <v>2</v>
      </c>
      <c r="L12" s="13">
        <f t="shared" si="0"/>
        <v>30</v>
      </c>
      <c r="M12" s="169"/>
      <c r="N12" s="244"/>
      <c r="O12" s="244"/>
      <c r="P12" s="39"/>
      <c r="Q12" s="165"/>
      <c r="R12" s="167"/>
      <c r="T12" s="18">
        <v>10</v>
      </c>
      <c r="U12" s="18"/>
      <c r="V12" s="18">
        <v>5</v>
      </c>
      <c r="W12" s="18"/>
      <c r="X12" s="18"/>
      <c r="Y12" s="18"/>
      <c r="Z12" s="19">
        <f t="shared" si="3"/>
        <v>15</v>
      </c>
    </row>
    <row r="13" spans="2:26" s="11" customFormat="1" ht="12.75" x14ac:dyDescent="0.2">
      <c r="B13" s="235"/>
      <c r="C13" s="32" t="s">
        <v>172</v>
      </c>
      <c r="D13" s="106" t="s">
        <v>81</v>
      </c>
      <c r="E13" s="32" t="s">
        <v>56</v>
      </c>
      <c r="F13" s="32" t="s">
        <v>17</v>
      </c>
      <c r="G13" s="32" t="s">
        <v>10</v>
      </c>
      <c r="H13" s="32" t="s">
        <v>58</v>
      </c>
      <c r="I13" s="32"/>
      <c r="J13" s="32"/>
      <c r="K13" s="35">
        <v>6</v>
      </c>
      <c r="L13" s="13">
        <f t="shared" si="0"/>
        <v>90</v>
      </c>
      <c r="M13" s="78">
        <f t="shared" ref="M13" si="5">L13</f>
        <v>90</v>
      </c>
      <c r="N13" s="170"/>
      <c r="O13" s="244"/>
      <c r="P13" s="39"/>
      <c r="Q13" s="100"/>
      <c r="R13" s="101"/>
      <c r="T13" s="18">
        <v>5</v>
      </c>
      <c r="U13" s="18"/>
      <c r="V13" s="18">
        <v>5</v>
      </c>
      <c r="W13" s="18">
        <v>5</v>
      </c>
      <c r="X13" s="18"/>
      <c r="Y13" s="18"/>
      <c r="Z13" s="19">
        <f t="shared" si="3"/>
        <v>15</v>
      </c>
    </row>
    <row r="14" spans="2:26" s="11" customFormat="1" ht="12.75" customHeight="1" x14ac:dyDescent="0.2">
      <c r="B14" s="235"/>
      <c r="C14" s="149" t="s">
        <v>171</v>
      </c>
      <c r="D14" s="149" t="s">
        <v>81</v>
      </c>
      <c r="E14" s="32" t="s">
        <v>56</v>
      </c>
      <c r="F14" s="32" t="s">
        <v>17</v>
      </c>
      <c r="G14" s="32" t="s">
        <v>14</v>
      </c>
      <c r="H14" s="32" t="s">
        <v>58</v>
      </c>
      <c r="I14" s="16"/>
      <c r="J14" s="16"/>
      <c r="K14" s="35">
        <v>6</v>
      </c>
      <c r="L14" s="13">
        <f t="shared" si="0"/>
        <v>90</v>
      </c>
      <c r="M14" s="168">
        <f>L14+L15</f>
        <v>120</v>
      </c>
      <c r="N14" s="162" t="s">
        <v>42</v>
      </c>
      <c r="O14" s="244"/>
      <c r="P14" s="39"/>
      <c r="Q14" s="164">
        <v>0</v>
      </c>
      <c r="R14" s="166">
        <f t="shared" ref="R14" si="6">Q14*M14</f>
        <v>0</v>
      </c>
      <c r="T14" s="18">
        <v>10</v>
      </c>
      <c r="U14" s="18"/>
      <c r="V14" s="18"/>
      <c r="W14" s="18">
        <v>5</v>
      </c>
      <c r="X14" s="18"/>
      <c r="Y14" s="18"/>
      <c r="Z14" s="19">
        <f t="shared" si="3"/>
        <v>15</v>
      </c>
    </row>
    <row r="15" spans="2:26" s="11" customFormat="1" ht="12.75" x14ac:dyDescent="0.2">
      <c r="B15" s="235"/>
      <c r="C15" s="150"/>
      <c r="D15" s="151"/>
      <c r="E15" s="32" t="s">
        <v>57</v>
      </c>
      <c r="F15" s="32" t="s">
        <v>17</v>
      </c>
      <c r="G15" s="32" t="s">
        <v>14</v>
      </c>
      <c r="H15" s="32"/>
      <c r="I15" s="32"/>
      <c r="J15" s="16"/>
      <c r="K15" s="32">
        <v>6</v>
      </c>
      <c r="L15" s="13">
        <f t="shared" si="0"/>
        <v>30</v>
      </c>
      <c r="M15" s="169"/>
      <c r="N15" s="244"/>
      <c r="O15" s="244"/>
      <c r="P15" s="39"/>
      <c r="Q15" s="165"/>
      <c r="R15" s="167"/>
      <c r="T15" s="18">
        <v>5</v>
      </c>
      <c r="U15" s="18"/>
      <c r="V15" s="18"/>
      <c r="W15" s="18"/>
      <c r="X15" s="18"/>
      <c r="Y15" s="18"/>
      <c r="Z15" s="19">
        <f t="shared" si="3"/>
        <v>5</v>
      </c>
    </row>
    <row r="16" spans="2:26" s="11" customFormat="1" ht="12.75" customHeight="1" x14ac:dyDescent="0.2">
      <c r="B16" s="235"/>
      <c r="C16" s="150"/>
      <c r="D16" s="149" t="s">
        <v>81</v>
      </c>
      <c r="E16" s="32" t="s">
        <v>56</v>
      </c>
      <c r="F16" s="32" t="s">
        <v>17</v>
      </c>
      <c r="G16" s="32" t="s">
        <v>102</v>
      </c>
      <c r="H16" s="32" t="s">
        <v>58</v>
      </c>
      <c r="I16" s="16"/>
      <c r="J16" s="16"/>
      <c r="K16" s="35">
        <v>6</v>
      </c>
      <c r="L16" s="13">
        <f t="shared" si="0"/>
        <v>78</v>
      </c>
      <c r="M16" s="168">
        <f>L16+L17</f>
        <v>96</v>
      </c>
      <c r="N16" s="244"/>
      <c r="O16" s="244"/>
      <c r="P16" s="39"/>
      <c r="Q16" s="164">
        <v>0</v>
      </c>
      <c r="R16" s="166">
        <f t="shared" ref="R16" si="7">Q16*M16</f>
        <v>0</v>
      </c>
      <c r="T16" s="18">
        <v>10</v>
      </c>
      <c r="U16" s="18"/>
      <c r="V16" s="18">
        <v>-2</v>
      </c>
      <c r="W16" s="18">
        <v>5</v>
      </c>
      <c r="X16" s="18"/>
      <c r="Y16" s="18"/>
      <c r="Z16" s="19">
        <f t="shared" ref="Z16:Z17" si="8">SUM(T16:Y16)</f>
        <v>13</v>
      </c>
    </row>
    <row r="17" spans="2:26" s="11" customFormat="1" ht="12.75" x14ac:dyDescent="0.2">
      <c r="B17" s="235"/>
      <c r="C17" s="151"/>
      <c r="D17" s="151"/>
      <c r="E17" s="32" t="s">
        <v>57</v>
      </c>
      <c r="F17" s="32" t="s">
        <v>17</v>
      </c>
      <c r="G17" s="32" t="s">
        <v>102</v>
      </c>
      <c r="H17" s="32"/>
      <c r="I17" s="32"/>
      <c r="J17" s="16"/>
      <c r="K17" s="32">
        <v>6</v>
      </c>
      <c r="L17" s="13">
        <f t="shared" si="0"/>
        <v>18</v>
      </c>
      <c r="M17" s="169"/>
      <c r="N17" s="244"/>
      <c r="O17" s="244"/>
      <c r="P17" s="39"/>
      <c r="Q17" s="165"/>
      <c r="R17" s="167"/>
      <c r="T17" s="18">
        <v>5</v>
      </c>
      <c r="U17" s="18"/>
      <c r="V17" s="18">
        <v>-2</v>
      </c>
      <c r="W17" s="18"/>
      <c r="X17" s="18"/>
      <c r="Y17" s="18"/>
      <c r="Z17" s="19">
        <f t="shared" si="8"/>
        <v>3</v>
      </c>
    </row>
    <row r="18" spans="2:26" s="11" customFormat="1" ht="12.75" customHeight="1" x14ac:dyDescent="0.2">
      <c r="B18" s="235"/>
      <c r="C18" s="139" t="s">
        <v>162</v>
      </c>
      <c r="D18" s="149" t="s">
        <v>81</v>
      </c>
      <c r="E18" s="32" t="s">
        <v>56</v>
      </c>
      <c r="F18" s="32" t="s">
        <v>17</v>
      </c>
      <c r="G18" s="32" t="s">
        <v>14</v>
      </c>
      <c r="H18" s="32" t="s">
        <v>58</v>
      </c>
      <c r="I18" s="32"/>
      <c r="J18" s="32"/>
      <c r="K18" s="35">
        <v>4</v>
      </c>
      <c r="L18" s="13">
        <f t="shared" si="0"/>
        <v>60</v>
      </c>
      <c r="M18" s="168">
        <f>L18+L19</f>
        <v>70</v>
      </c>
      <c r="N18" s="244"/>
      <c r="O18" s="244"/>
      <c r="P18" s="39"/>
      <c r="Q18" s="164">
        <v>0</v>
      </c>
      <c r="R18" s="166">
        <f t="shared" ref="R18" si="9">Q18*M18</f>
        <v>0</v>
      </c>
      <c r="T18" s="18">
        <v>10</v>
      </c>
      <c r="U18" s="18"/>
      <c r="V18" s="18"/>
      <c r="W18" s="18">
        <v>5</v>
      </c>
      <c r="X18" s="18"/>
      <c r="Y18" s="18"/>
      <c r="Z18" s="19">
        <f t="shared" si="3"/>
        <v>15</v>
      </c>
    </row>
    <row r="19" spans="2:26" s="11" customFormat="1" ht="12.75" x14ac:dyDescent="0.2">
      <c r="B19" s="235"/>
      <c r="C19" s="163"/>
      <c r="D19" s="151"/>
      <c r="E19" s="32" t="s">
        <v>57</v>
      </c>
      <c r="F19" s="32" t="s">
        <v>17</v>
      </c>
      <c r="G19" s="32" t="s">
        <v>14</v>
      </c>
      <c r="H19" s="32"/>
      <c r="I19" s="32"/>
      <c r="J19" s="32"/>
      <c r="K19" s="35">
        <v>2</v>
      </c>
      <c r="L19" s="13">
        <f t="shared" si="0"/>
        <v>10</v>
      </c>
      <c r="M19" s="169"/>
      <c r="N19" s="244"/>
      <c r="O19" s="244"/>
      <c r="P19" s="39"/>
      <c r="Q19" s="165"/>
      <c r="R19" s="167"/>
      <c r="T19" s="18">
        <v>5</v>
      </c>
      <c r="U19" s="18"/>
      <c r="V19" s="18"/>
      <c r="W19" s="18"/>
      <c r="X19" s="18"/>
      <c r="Y19" s="18"/>
      <c r="Z19" s="19">
        <f t="shared" si="3"/>
        <v>5</v>
      </c>
    </row>
    <row r="20" spans="2:26" s="11" customFormat="1" ht="12.75" customHeight="1" x14ac:dyDescent="0.2">
      <c r="B20" s="235"/>
      <c r="C20" s="163"/>
      <c r="D20" s="149" t="s">
        <v>81</v>
      </c>
      <c r="E20" s="32" t="s">
        <v>56</v>
      </c>
      <c r="F20" s="32" t="s">
        <v>17</v>
      </c>
      <c r="G20" s="32" t="s">
        <v>102</v>
      </c>
      <c r="H20" s="32" t="s">
        <v>58</v>
      </c>
      <c r="I20" s="32"/>
      <c r="J20" s="32"/>
      <c r="K20" s="35">
        <v>4</v>
      </c>
      <c r="L20" s="13">
        <f t="shared" si="0"/>
        <v>52</v>
      </c>
      <c r="M20" s="168">
        <f>L20+L21</f>
        <v>58</v>
      </c>
      <c r="N20" s="244"/>
      <c r="O20" s="244"/>
      <c r="P20" s="39"/>
      <c r="Q20" s="164">
        <v>0</v>
      </c>
      <c r="R20" s="166">
        <f t="shared" ref="R20" si="10">Q20*M20</f>
        <v>0</v>
      </c>
      <c r="T20" s="18">
        <v>10</v>
      </c>
      <c r="U20" s="18"/>
      <c r="V20" s="18">
        <v>-2</v>
      </c>
      <c r="W20" s="18">
        <v>5</v>
      </c>
      <c r="X20" s="18"/>
      <c r="Y20" s="18"/>
      <c r="Z20" s="19">
        <f t="shared" ref="Z20:Z22" si="11">SUM(T20:Y20)</f>
        <v>13</v>
      </c>
    </row>
    <row r="21" spans="2:26" s="11" customFormat="1" ht="12.75" x14ac:dyDescent="0.2">
      <c r="B21" s="235"/>
      <c r="C21" s="140"/>
      <c r="D21" s="151"/>
      <c r="E21" s="32" t="s">
        <v>57</v>
      </c>
      <c r="F21" s="32" t="s">
        <v>17</v>
      </c>
      <c r="G21" s="32" t="s">
        <v>102</v>
      </c>
      <c r="H21" s="32"/>
      <c r="I21" s="32"/>
      <c r="J21" s="32"/>
      <c r="K21" s="35">
        <v>2</v>
      </c>
      <c r="L21" s="13">
        <f t="shared" si="0"/>
        <v>6</v>
      </c>
      <c r="M21" s="169"/>
      <c r="N21" s="244"/>
      <c r="O21" s="244"/>
      <c r="P21" s="39"/>
      <c r="Q21" s="165"/>
      <c r="R21" s="167"/>
      <c r="T21" s="18">
        <v>5</v>
      </c>
      <c r="U21" s="18"/>
      <c r="V21" s="18">
        <v>-2</v>
      </c>
      <c r="W21" s="18"/>
      <c r="X21" s="18"/>
      <c r="Y21" s="18"/>
      <c r="Z21" s="19">
        <f t="shared" si="11"/>
        <v>3</v>
      </c>
    </row>
    <row r="22" spans="2:26" s="11" customFormat="1" ht="12.75" x14ac:dyDescent="0.2">
      <c r="B22" s="235"/>
      <c r="C22" s="149" t="s">
        <v>172</v>
      </c>
      <c r="D22" s="149" t="s">
        <v>81</v>
      </c>
      <c r="E22" s="149" t="s">
        <v>56</v>
      </c>
      <c r="F22" s="149" t="s">
        <v>17</v>
      </c>
      <c r="G22" s="32" t="s">
        <v>14</v>
      </c>
      <c r="H22" s="32" t="s">
        <v>58</v>
      </c>
      <c r="I22" s="32"/>
      <c r="J22" s="32"/>
      <c r="K22" s="35">
        <v>6</v>
      </c>
      <c r="L22" s="13">
        <f t="shared" si="0"/>
        <v>60</v>
      </c>
      <c r="M22" s="78">
        <f t="shared" ref="M22" si="12">L22</f>
        <v>60</v>
      </c>
      <c r="N22" s="244"/>
      <c r="O22" s="244"/>
      <c r="P22" s="39"/>
      <c r="Q22" s="100"/>
      <c r="R22" s="101"/>
      <c r="T22" s="18">
        <v>5</v>
      </c>
      <c r="U22" s="18"/>
      <c r="V22" s="18"/>
      <c r="W22" s="18">
        <v>5</v>
      </c>
      <c r="X22" s="18"/>
      <c r="Y22" s="18"/>
      <c r="Z22" s="19">
        <f t="shared" si="11"/>
        <v>10</v>
      </c>
    </row>
    <row r="23" spans="2:26" s="11" customFormat="1" ht="12.75" x14ac:dyDescent="0.2">
      <c r="B23" s="142"/>
      <c r="C23" s="151"/>
      <c r="D23" s="151"/>
      <c r="E23" s="151"/>
      <c r="F23" s="151"/>
      <c r="G23" s="32" t="s">
        <v>102</v>
      </c>
      <c r="H23" s="32" t="s">
        <v>58</v>
      </c>
      <c r="I23" s="32"/>
      <c r="J23" s="32"/>
      <c r="K23" s="35">
        <v>6</v>
      </c>
      <c r="L23" s="13">
        <f t="shared" si="0"/>
        <v>60</v>
      </c>
      <c r="M23" s="78">
        <f t="shared" ref="M23:M24" si="13">L23</f>
        <v>60</v>
      </c>
      <c r="N23" s="170"/>
      <c r="O23" s="170"/>
      <c r="P23" s="39"/>
      <c r="Q23" s="100"/>
      <c r="R23" s="101"/>
      <c r="T23" s="18">
        <v>5</v>
      </c>
      <c r="U23" s="18"/>
      <c r="V23" s="18"/>
      <c r="W23" s="18">
        <v>5</v>
      </c>
      <c r="X23" s="18"/>
      <c r="Y23" s="18"/>
      <c r="Z23" s="19">
        <f t="shared" si="3"/>
        <v>10</v>
      </c>
    </row>
    <row r="24" spans="2:26" ht="15" customHeight="1" x14ac:dyDescent="0.2">
      <c r="B24" s="171" t="s">
        <v>88</v>
      </c>
      <c r="C24" s="172"/>
      <c r="D24" s="149"/>
      <c r="E24" s="14" t="s">
        <v>41</v>
      </c>
      <c r="F24" s="14"/>
      <c r="G24" s="14"/>
      <c r="H24" s="14"/>
      <c r="I24" s="14"/>
      <c r="J24" s="14"/>
      <c r="K24" s="3">
        <v>1</v>
      </c>
      <c r="L24" s="13">
        <f t="shared" si="0"/>
        <v>70</v>
      </c>
      <c r="M24" s="78">
        <f t="shared" si="13"/>
        <v>70</v>
      </c>
      <c r="N24" s="94" t="s">
        <v>21</v>
      </c>
      <c r="O24" s="217" t="s">
        <v>45</v>
      </c>
      <c r="P24" s="15"/>
      <c r="Q24" s="16">
        <v>0</v>
      </c>
      <c r="R24" s="17">
        <f t="shared" ref="R24" si="14">Q24*M24</f>
        <v>0</v>
      </c>
      <c r="S24" s="15"/>
      <c r="T24" s="18">
        <v>70</v>
      </c>
      <c r="U24" s="18"/>
      <c r="V24" s="18"/>
      <c r="W24" s="18"/>
      <c r="X24" s="18"/>
      <c r="Y24" s="18"/>
      <c r="Z24" s="19">
        <f t="shared" si="3"/>
        <v>70</v>
      </c>
    </row>
    <row r="25" spans="2:26" x14ac:dyDescent="0.2">
      <c r="B25" s="173"/>
      <c r="C25" s="174"/>
      <c r="D25" s="150"/>
      <c r="E25" s="14" t="s">
        <v>62</v>
      </c>
      <c r="F25" s="14"/>
      <c r="G25" s="14"/>
      <c r="H25" s="14"/>
      <c r="I25" s="14"/>
      <c r="J25" s="14"/>
      <c r="K25" s="3">
        <v>1</v>
      </c>
      <c r="L25" s="13">
        <f t="shared" si="0"/>
        <v>50</v>
      </c>
      <c r="M25" s="78">
        <f t="shared" ref="M25:M26" si="15">L25</f>
        <v>50</v>
      </c>
      <c r="N25" s="63" t="s">
        <v>45</v>
      </c>
      <c r="O25" s="265"/>
      <c r="P25" s="15"/>
      <c r="Q25" s="16">
        <v>0</v>
      </c>
      <c r="R25" s="17">
        <f t="shared" ref="R25:R26" si="16">Q25*M25</f>
        <v>0</v>
      </c>
      <c r="S25" s="15"/>
      <c r="T25" s="18">
        <v>50</v>
      </c>
      <c r="U25" s="18"/>
      <c r="V25" s="18"/>
      <c r="W25" s="18"/>
      <c r="X25" s="18"/>
      <c r="Y25" s="18"/>
      <c r="Z25" s="19">
        <f t="shared" ref="Z25:Z26" si="17">SUM(T25:Y25)</f>
        <v>50</v>
      </c>
    </row>
    <row r="26" spans="2:26" x14ac:dyDescent="0.2">
      <c r="B26" s="175"/>
      <c r="C26" s="176"/>
      <c r="D26" s="151"/>
      <c r="E26" s="14" t="s">
        <v>15</v>
      </c>
      <c r="F26" s="14"/>
      <c r="G26" s="14"/>
      <c r="H26" s="14"/>
      <c r="I26" s="14"/>
      <c r="J26" s="14"/>
      <c r="K26" s="3">
        <v>1</v>
      </c>
      <c r="L26" s="13">
        <f t="shared" si="0"/>
        <v>50</v>
      </c>
      <c r="M26" s="78">
        <f t="shared" si="15"/>
        <v>50</v>
      </c>
      <c r="N26" s="94" t="s">
        <v>21</v>
      </c>
      <c r="O26" s="218"/>
      <c r="P26" s="15"/>
      <c r="Q26" s="16">
        <v>0</v>
      </c>
      <c r="R26" s="17">
        <f t="shared" si="16"/>
        <v>0</v>
      </c>
      <c r="S26" s="15"/>
      <c r="T26" s="18">
        <v>50</v>
      </c>
      <c r="U26" s="18"/>
      <c r="V26" s="18"/>
      <c r="W26" s="18"/>
      <c r="X26" s="18"/>
      <c r="Y26" s="18"/>
      <c r="Z26" s="19">
        <f t="shared" si="17"/>
        <v>50</v>
      </c>
    </row>
    <row r="27" spans="2:26" customFormat="1" ht="15" x14ac:dyDescent="0.25">
      <c r="B27" s="50" t="s">
        <v>37</v>
      </c>
      <c r="C27" s="42"/>
      <c r="D27" s="42"/>
      <c r="E27" s="43"/>
      <c r="F27" s="43"/>
      <c r="G27" s="43"/>
      <c r="H27" s="43"/>
      <c r="I27" s="43"/>
      <c r="J27" s="43"/>
      <c r="K27" s="44"/>
      <c r="L27" s="45"/>
      <c r="M27" s="45"/>
      <c r="N27" s="45"/>
      <c r="O27" s="46"/>
      <c r="T27" s="47"/>
      <c r="U27" s="48"/>
      <c r="V27" s="48"/>
      <c r="W27" s="48"/>
      <c r="X27" s="48"/>
      <c r="Y27" s="48"/>
      <c r="Z27" s="49"/>
    </row>
    <row r="28" spans="2:26" s="11" customFormat="1" ht="27" customHeight="1" x14ac:dyDescent="0.2">
      <c r="B28" s="143" t="s">
        <v>174</v>
      </c>
      <c r="C28" s="144"/>
      <c r="D28" s="40" t="s">
        <v>82</v>
      </c>
      <c r="E28" s="33" t="s">
        <v>66</v>
      </c>
      <c r="F28" s="32" t="s">
        <v>17</v>
      </c>
      <c r="G28" s="32" t="s">
        <v>14</v>
      </c>
      <c r="H28" s="32" t="s">
        <v>55</v>
      </c>
      <c r="I28" s="32" t="s">
        <v>53</v>
      </c>
      <c r="J28" s="32"/>
      <c r="K28" s="32">
        <v>4</v>
      </c>
      <c r="L28" s="13">
        <f t="shared" ref="L28:L44" si="18">Z28*K28</f>
        <v>52</v>
      </c>
      <c r="M28" s="78">
        <f t="shared" ref="M28:M29" si="19">L28</f>
        <v>52</v>
      </c>
      <c r="N28" s="263" t="s">
        <v>43</v>
      </c>
      <c r="O28" s="264"/>
      <c r="Q28" s="16">
        <v>0</v>
      </c>
      <c r="R28" s="17">
        <f t="shared" ref="R28" si="20">Q28*M28</f>
        <v>0</v>
      </c>
      <c r="T28" s="18">
        <v>7</v>
      </c>
      <c r="U28" s="18"/>
      <c r="V28" s="18"/>
      <c r="W28" s="18">
        <v>3</v>
      </c>
      <c r="X28" s="18">
        <v>3</v>
      </c>
      <c r="Y28" s="18"/>
      <c r="Z28" s="19">
        <f t="shared" ref="Z28" si="21">SUM(T28:Y28)</f>
        <v>13</v>
      </c>
    </row>
    <row r="29" spans="2:26" s="11" customFormat="1" ht="25.5" x14ac:dyDescent="0.2">
      <c r="B29" s="133" t="s">
        <v>54</v>
      </c>
      <c r="C29" s="134"/>
      <c r="D29" s="60" t="s">
        <v>80</v>
      </c>
      <c r="E29" s="32" t="s">
        <v>54</v>
      </c>
      <c r="F29" s="32" t="s">
        <v>17</v>
      </c>
      <c r="G29" s="32" t="s">
        <v>14</v>
      </c>
      <c r="H29" s="35" t="s">
        <v>58</v>
      </c>
      <c r="I29" s="37"/>
      <c r="J29" s="37"/>
      <c r="K29" s="35">
        <v>4</v>
      </c>
      <c r="L29" s="13">
        <f t="shared" si="18"/>
        <v>52</v>
      </c>
      <c r="M29" s="78">
        <f t="shared" si="19"/>
        <v>52</v>
      </c>
      <c r="N29" s="135" t="s">
        <v>21</v>
      </c>
      <c r="O29" s="219"/>
      <c r="P29" s="39"/>
      <c r="Q29" s="16">
        <v>0</v>
      </c>
      <c r="R29" s="17">
        <f>Q29*M29</f>
        <v>0</v>
      </c>
      <c r="T29" s="18">
        <v>8</v>
      </c>
      <c r="U29" s="18"/>
      <c r="V29" s="18"/>
      <c r="W29" s="18">
        <v>5</v>
      </c>
      <c r="X29" s="18"/>
      <c r="Y29" s="18"/>
      <c r="Z29" s="19">
        <f>SUM(T29:Y29)</f>
        <v>13</v>
      </c>
    </row>
    <row r="30" spans="2:26" s="11" customFormat="1" ht="12.75" customHeight="1" x14ac:dyDescent="0.2">
      <c r="B30" s="141" t="s">
        <v>175</v>
      </c>
      <c r="C30" s="149" t="s">
        <v>176</v>
      </c>
      <c r="D30" s="149" t="s">
        <v>81</v>
      </c>
      <c r="E30" s="32" t="s">
        <v>56</v>
      </c>
      <c r="F30" s="32" t="s">
        <v>17</v>
      </c>
      <c r="G30" s="32" t="s">
        <v>11</v>
      </c>
      <c r="H30" s="32" t="s">
        <v>58</v>
      </c>
      <c r="I30" s="16"/>
      <c r="J30" s="16"/>
      <c r="K30" s="35">
        <v>6</v>
      </c>
      <c r="L30" s="13">
        <f t="shared" si="18"/>
        <v>60</v>
      </c>
      <c r="M30" s="168">
        <f>L30+L31</f>
        <v>120</v>
      </c>
      <c r="N30" s="129" t="s">
        <v>83</v>
      </c>
      <c r="O30" s="130"/>
      <c r="P30" s="39"/>
      <c r="Q30" s="164">
        <v>0</v>
      </c>
      <c r="R30" s="166">
        <f t="shared" ref="R30" si="22">Q30*M30</f>
        <v>0</v>
      </c>
      <c r="T30" s="18">
        <v>5</v>
      </c>
      <c r="U30" s="18"/>
      <c r="V30" s="18"/>
      <c r="W30" s="18">
        <v>5</v>
      </c>
      <c r="X30" s="18"/>
      <c r="Y30" s="18"/>
      <c r="Z30" s="19">
        <f t="shared" ref="Z30:Z44" si="23">SUM(T30:Y30)</f>
        <v>10</v>
      </c>
    </row>
    <row r="31" spans="2:26" s="11" customFormat="1" ht="12.75" x14ac:dyDescent="0.2">
      <c r="B31" s="235"/>
      <c r="C31" s="150"/>
      <c r="D31" s="151"/>
      <c r="E31" s="32" t="s">
        <v>57</v>
      </c>
      <c r="F31" s="32" t="s">
        <v>17</v>
      </c>
      <c r="G31" s="32" t="s">
        <v>11</v>
      </c>
      <c r="H31" s="32"/>
      <c r="I31" s="32"/>
      <c r="J31" s="16"/>
      <c r="K31" s="32">
        <v>6</v>
      </c>
      <c r="L31" s="13">
        <f t="shared" si="18"/>
        <v>60</v>
      </c>
      <c r="M31" s="169"/>
      <c r="N31" s="137"/>
      <c r="O31" s="138"/>
      <c r="P31" s="39"/>
      <c r="Q31" s="165"/>
      <c r="R31" s="167"/>
      <c r="T31" s="18">
        <v>10</v>
      </c>
      <c r="U31" s="18"/>
      <c r="V31" s="18"/>
      <c r="W31" s="18"/>
      <c r="X31" s="18"/>
      <c r="Y31" s="18"/>
      <c r="Z31" s="19">
        <f t="shared" si="23"/>
        <v>10</v>
      </c>
    </row>
    <row r="32" spans="2:26" s="11" customFormat="1" ht="12.75" x14ac:dyDescent="0.2">
      <c r="B32" s="235"/>
      <c r="C32" s="150"/>
      <c r="D32" s="149" t="s">
        <v>81</v>
      </c>
      <c r="E32" s="32" t="s">
        <v>56</v>
      </c>
      <c r="F32" s="32" t="s">
        <v>17</v>
      </c>
      <c r="G32" s="32" t="s">
        <v>102</v>
      </c>
      <c r="H32" s="32" t="s">
        <v>58</v>
      </c>
      <c r="I32" s="32"/>
      <c r="J32" s="32"/>
      <c r="K32" s="35">
        <v>4</v>
      </c>
      <c r="L32" s="13">
        <f t="shared" si="18"/>
        <v>32</v>
      </c>
      <c r="M32" s="168">
        <f>L32+L33</f>
        <v>48</v>
      </c>
      <c r="N32" s="137"/>
      <c r="O32" s="138"/>
      <c r="P32" s="39"/>
      <c r="Q32" s="164">
        <v>0</v>
      </c>
      <c r="R32" s="166">
        <f t="shared" ref="R32" si="24">Q32*M32</f>
        <v>0</v>
      </c>
      <c r="T32" s="18">
        <v>5</v>
      </c>
      <c r="U32" s="18"/>
      <c r="V32" s="18">
        <v>-2</v>
      </c>
      <c r="W32" s="18">
        <v>5</v>
      </c>
      <c r="X32" s="18"/>
      <c r="Y32" s="18"/>
      <c r="Z32" s="19">
        <f t="shared" si="23"/>
        <v>8</v>
      </c>
    </row>
    <row r="33" spans="2:26" s="11" customFormat="1" ht="12.75" x14ac:dyDescent="0.2">
      <c r="B33" s="235"/>
      <c r="C33" s="151"/>
      <c r="D33" s="151"/>
      <c r="E33" s="32" t="s">
        <v>57</v>
      </c>
      <c r="F33" s="32" t="s">
        <v>17</v>
      </c>
      <c r="G33" s="32" t="s">
        <v>102</v>
      </c>
      <c r="H33" s="32"/>
      <c r="I33" s="32"/>
      <c r="J33" s="32"/>
      <c r="K33" s="35">
        <v>2</v>
      </c>
      <c r="L33" s="13">
        <f t="shared" si="18"/>
        <v>16</v>
      </c>
      <c r="M33" s="169"/>
      <c r="N33" s="131"/>
      <c r="O33" s="132"/>
      <c r="P33" s="39"/>
      <c r="Q33" s="165"/>
      <c r="R33" s="167"/>
      <c r="T33" s="18">
        <v>10</v>
      </c>
      <c r="U33" s="18"/>
      <c r="V33" s="18">
        <v>-2</v>
      </c>
      <c r="W33" s="18"/>
      <c r="X33" s="18"/>
      <c r="Y33" s="18"/>
      <c r="Z33" s="19">
        <f t="shared" si="23"/>
        <v>8</v>
      </c>
    </row>
    <row r="34" spans="2:26" s="11" customFormat="1" ht="12.75" x14ac:dyDescent="0.2">
      <c r="B34" s="235"/>
      <c r="C34" s="149" t="s">
        <v>177</v>
      </c>
      <c r="D34" s="149" t="s">
        <v>81</v>
      </c>
      <c r="E34" s="149" t="s">
        <v>56</v>
      </c>
      <c r="F34" s="149" t="s">
        <v>17</v>
      </c>
      <c r="G34" s="32" t="s">
        <v>11</v>
      </c>
      <c r="H34" s="32" t="s">
        <v>58</v>
      </c>
      <c r="I34" s="32" t="s">
        <v>134</v>
      </c>
      <c r="J34" s="32"/>
      <c r="K34" s="35">
        <v>6</v>
      </c>
      <c r="L34" s="13">
        <f t="shared" si="18"/>
        <v>84</v>
      </c>
      <c r="M34" s="78">
        <f t="shared" ref="M34" si="25">L34</f>
        <v>84</v>
      </c>
      <c r="N34" s="129" t="s">
        <v>83</v>
      </c>
      <c r="O34" s="130"/>
      <c r="P34" s="39"/>
      <c r="Q34" s="16">
        <v>0</v>
      </c>
      <c r="R34" s="17">
        <f t="shared" ref="R34:R35" si="26">Q34*M34</f>
        <v>0</v>
      </c>
      <c r="T34" s="18">
        <v>5</v>
      </c>
      <c r="U34" s="18"/>
      <c r="V34" s="18"/>
      <c r="W34" s="18">
        <v>5</v>
      </c>
      <c r="X34" s="18">
        <v>4</v>
      </c>
      <c r="Y34" s="18"/>
      <c r="Z34" s="19">
        <f t="shared" ref="Z34" si="27">SUM(T34:Y34)</f>
        <v>14</v>
      </c>
    </row>
    <row r="35" spans="2:26" s="11" customFormat="1" ht="12.75" x14ac:dyDescent="0.2">
      <c r="B35" s="142"/>
      <c r="C35" s="151"/>
      <c r="D35" s="151"/>
      <c r="E35" s="151"/>
      <c r="F35" s="151"/>
      <c r="G35" s="32" t="s">
        <v>102</v>
      </c>
      <c r="H35" s="32" t="s">
        <v>58</v>
      </c>
      <c r="I35" s="32" t="s">
        <v>134</v>
      </c>
      <c r="J35" s="32"/>
      <c r="K35" s="35">
        <v>6</v>
      </c>
      <c r="L35" s="13">
        <f t="shared" si="18"/>
        <v>72</v>
      </c>
      <c r="M35" s="78">
        <f t="shared" ref="M35:M44" si="28">L35</f>
        <v>72</v>
      </c>
      <c r="N35" s="131"/>
      <c r="O35" s="132"/>
      <c r="P35" s="39"/>
      <c r="Q35" s="16">
        <v>0</v>
      </c>
      <c r="R35" s="17">
        <f t="shared" si="26"/>
        <v>0</v>
      </c>
      <c r="T35" s="18">
        <v>5</v>
      </c>
      <c r="U35" s="18"/>
      <c r="V35" s="18">
        <v>-2</v>
      </c>
      <c r="W35" s="18">
        <v>5</v>
      </c>
      <c r="X35" s="18">
        <v>4</v>
      </c>
      <c r="Y35" s="18"/>
      <c r="Z35" s="19">
        <f t="shared" si="23"/>
        <v>12</v>
      </c>
    </row>
    <row r="36" spans="2:26" ht="15" customHeight="1" x14ac:dyDescent="0.2">
      <c r="B36" s="141" t="s">
        <v>178</v>
      </c>
      <c r="C36" s="139" t="s">
        <v>176</v>
      </c>
      <c r="D36" s="149" t="s">
        <v>79</v>
      </c>
      <c r="E36" s="149" t="s">
        <v>52</v>
      </c>
      <c r="F36" s="149" t="s">
        <v>13</v>
      </c>
      <c r="G36" s="32" t="s">
        <v>14</v>
      </c>
      <c r="H36" s="33"/>
      <c r="I36" s="33" t="s">
        <v>53</v>
      </c>
      <c r="J36" s="33"/>
      <c r="K36" s="33">
        <v>4</v>
      </c>
      <c r="L36" s="13">
        <f t="shared" si="18"/>
        <v>60</v>
      </c>
      <c r="M36" s="78">
        <f t="shared" si="28"/>
        <v>60</v>
      </c>
      <c r="N36" s="129" t="s">
        <v>22</v>
      </c>
      <c r="O36" s="130"/>
      <c r="Q36" s="164">
        <v>0</v>
      </c>
      <c r="R36" s="166">
        <f t="shared" ref="R36:R42" si="29">Q36*M36</f>
        <v>0</v>
      </c>
      <c r="T36" s="18">
        <v>10</v>
      </c>
      <c r="U36" s="18">
        <v>2</v>
      </c>
      <c r="V36" s="18"/>
      <c r="W36" s="18"/>
      <c r="X36" s="18">
        <v>3</v>
      </c>
      <c r="Y36" s="18"/>
      <c r="Z36" s="19">
        <f t="shared" si="23"/>
        <v>15</v>
      </c>
    </row>
    <row r="37" spans="2:26" x14ac:dyDescent="0.2">
      <c r="B37" s="235"/>
      <c r="C37" s="163"/>
      <c r="D37" s="150"/>
      <c r="E37" s="151"/>
      <c r="F37" s="151"/>
      <c r="G37" s="33" t="s">
        <v>102</v>
      </c>
      <c r="H37" s="33"/>
      <c r="I37" s="33" t="s">
        <v>53</v>
      </c>
      <c r="J37" s="33"/>
      <c r="K37" s="33">
        <v>2</v>
      </c>
      <c r="L37" s="13">
        <f t="shared" si="18"/>
        <v>26</v>
      </c>
      <c r="M37" s="78">
        <f t="shared" si="28"/>
        <v>26</v>
      </c>
      <c r="N37" s="137"/>
      <c r="O37" s="138"/>
      <c r="Q37" s="165"/>
      <c r="R37" s="167"/>
      <c r="T37" s="18">
        <v>10</v>
      </c>
      <c r="U37" s="18">
        <v>2</v>
      </c>
      <c r="V37" s="18">
        <v>-2</v>
      </c>
      <c r="W37" s="18"/>
      <c r="X37" s="18">
        <v>3</v>
      </c>
      <c r="Y37" s="18"/>
      <c r="Z37" s="19">
        <f t="shared" si="23"/>
        <v>13</v>
      </c>
    </row>
    <row r="38" spans="2:26" x14ac:dyDescent="0.2">
      <c r="B38" s="235"/>
      <c r="C38" s="163"/>
      <c r="D38" s="150"/>
      <c r="E38" s="149" t="s">
        <v>68</v>
      </c>
      <c r="F38" s="149" t="s">
        <v>13</v>
      </c>
      <c r="G38" s="32" t="s">
        <v>14</v>
      </c>
      <c r="H38" s="33" t="s">
        <v>55</v>
      </c>
      <c r="I38" s="33" t="s">
        <v>53</v>
      </c>
      <c r="J38" s="33"/>
      <c r="K38" s="33">
        <v>4</v>
      </c>
      <c r="L38" s="13">
        <f t="shared" si="18"/>
        <v>72</v>
      </c>
      <c r="M38" s="78">
        <f t="shared" si="28"/>
        <v>72</v>
      </c>
      <c r="N38" s="137"/>
      <c r="O38" s="138"/>
      <c r="Q38" s="164">
        <v>0</v>
      </c>
      <c r="R38" s="166">
        <f t="shared" ref="R38" si="30">Q38*M38</f>
        <v>0</v>
      </c>
      <c r="T38" s="18">
        <v>10</v>
      </c>
      <c r="U38" s="18">
        <v>2</v>
      </c>
      <c r="V38" s="18"/>
      <c r="W38" s="18">
        <v>3</v>
      </c>
      <c r="X38" s="18">
        <v>3</v>
      </c>
      <c r="Y38" s="18"/>
      <c r="Z38" s="19">
        <f t="shared" si="23"/>
        <v>18</v>
      </c>
    </row>
    <row r="39" spans="2:26" x14ac:dyDescent="0.2">
      <c r="B39" s="235"/>
      <c r="C39" s="140"/>
      <c r="D39" s="151"/>
      <c r="E39" s="151"/>
      <c r="F39" s="151"/>
      <c r="G39" s="33" t="s">
        <v>102</v>
      </c>
      <c r="H39" s="33" t="s">
        <v>55</v>
      </c>
      <c r="I39" s="33" t="s">
        <v>53</v>
      </c>
      <c r="J39" s="33"/>
      <c r="K39" s="33">
        <v>2</v>
      </c>
      <c r="L39" s="13">
        <f t="shared" si="18"/>
        <v>32</v>
      </c>
      <c r="M39" s="78">
        <f t="shared" si="28"/>
        <v>32</v>
      </c>
      <c r="N39" s="131"/>
      <c r="O39" s="132"/>
      <c r="Q39" s="165"/>
      <c r="R39" s="167"/>
      <c r="T39" s="18">
        <v>10</v>
      </c>
      <c r="U39" s="18">
        <v>2</v>
      </c>
      <c r="V39" s="18">
        <v>-2</v>
      </c>
      <c r="W39" s="18">
        <v>3</v>
      </c>
      <c r="X39" s="18">
        <v>3</v>
      </c>
      <c r="Y39" s="18"/>
      <c r="Z39" s="19">
        <f t="shared" si="23"/>
        <v>16</v>
      </c>
    </row>
    <row r="40" spans="2:26" x14ac:dyDescent="0.2">
      <c r="B40" s="235"/>
      <c r="C40" s="139" t="s">
        <v>50</v>
      </c>
      <c r="D40" s="149" t="s">
        <v>79</v>
      </c>
      <c r="E40" s="149" t="s">
        <v>52</v>
      </c>
      <c r="F40" s="149" t="s">
        <v>17</v>
      </c>
      <c r="G40" s="32" t="s">
        <v>14</v>
      </c>
      <c r="H40" s="33"/>
      <c r="I40" s="33" t="s">
        <v>53</v>
      </c>
      <c r="J40" s="33"/>
      <c r="K40" s="33">
        <v>4</v>
      </c>
      <c r="L40" s="13">
        <f t="shared" si="18"/>
        <v>52</v>
      </c>
      <c r="M40" s="78">
        <f t="shared" si="28"/>
        <v>52</v>
      </c>
      <c r="N40" s="129" t="s">
        <v>21</v>
      </c>
      <c r="O40" s="130"/>
      <c r="Q40" s="164">
        <v>0</v>
      </c>
      <c r="R40" s="166">
        <f t="shared" ref="R40" si="31">Q40*M40</f>
        <v>0</v>
      </c>
      <c r="T40" s="18">
        <v>10</v>
      </c>
      <c r="U40" s="18"/>
      <c r="V40" s="18"/>
      <c r="W40" s="18"/>
      <c r="X40" s="18">
        <v>3</v>
      </c>
      <c r="Y40" s="18"/>
      <c r="Z40" s="19">
        <f t="shared" si="23"/>
        <v>13</v>
      </c>
    </row>
    <row r="41" spans="2:26" x14ac:dyDescent="0.2">
      <c r="B41" s="235"/>
      <c r="C41" s="163"/>
      <c r="D41" s="150"/>
      <c r="E41" s="151"/>
      <c r="F41" s="151"/>
      <c r="G41" s="33" t="s">
        <v>14</v>
      </c>
      <c r="H41" s="33"/>
      <c r="I41" s="33" t="s">
        <v>53</v>
      </c>
      <c r="J41" s="33"/>
      <c r="K41" s="33">
        <v>2</v>
      </c>
      <c r="L41" s="13">
        <f t="shared" si="18"/>
        <v>26</v>
      </c>
      <c r="M41" s="78">
        <f t="shared" si="28"/>
        <v>26</v>
      </c>
      <c r="N41" s="137"/>
      <c r="O41" s="138"/>
      <c r="Q41" s="165"/>
      <c r="R41" s="167"/>
      <c r="T41" s="18">
        <v>10</v>
      </c>
      <c r="U41" s="18"/>
      <c r="V41" s="18"/>
      <c r="W41" s="18"/>
      <c r="X41" s="18">
        <v>3</v>
      </c>
      <c r="Y41" s="18"/>
      <c r="Z41" s="19">
        <f t="shared" si="23"/>
        <v>13</v>
      </c>
    </row>
    <row r="42" spans="2:26" x14ac:dyDescent="0.2">
      <c r="B42" s="235"/>
      <c r="C42" s="163"/>
      <c r="D42" s="150"/>
      <c r="E42" s="149" t="s">
        <v>68</v>
      </c>
      <c r="F42" s="149" t="s">
        <v>17</v>
      </c>
      <c r="G42" s="32" t="s">
        <v>14</v>
      </c>
      <c r="H42" s="33" t="s">
        <v>55</v>
      </c>
      <c r="I42" s="33" t="s">
        <v>53</v>
      </c>
      <c r="J42" s="33"/>
      <c r="K42" s="33">
        <v>4</v>
      </c>
      <c r="L42" s="13">
        <f t="shared" si="18"/>
        <v>64</v>
      </c>
      <c r="M42" s="78">
        <f t="shared" si="28"/>
        <v>64</v>
      </c>
      <c r="N42" s="137"/>
      <c r="O42" s="138"/>
      <c r="Q42" s="164">
        <v>0</v>
      </c>
      <c r="R42" s="166">
        <f t="shared" si="29"/>
        <v>0</v>
      </c>
      <c r="T42" s="18">
        <v>10</v>
      </c>
      <c r="U42" s="18"/>
      <c r="V42" s="18"/>
      <c r="W42" s="18">
        <v>3</v>
      </c>
      <c r="X42" s="18">
        <v>3</v>
      </c>
      <c r="Y42" s="18"/>
      <c r="Z42" s="19">
        <f t="shared" si="23"/>
        <v>16</v>
      </c>
    </row>
    <row r="43" spans="2:26" x14ac:dyDescent="0.2">
      <c r="B43" s="142"/>
      <c r="C43" s="140"/>
      <c r="D43" s="151"/>
      <c r="E43" s="151"/>
      <c r="F43" s="151"/>
      <c r="G43" s="33" t="s">
        <v>14</v>
      </c>
      <c r="H43" s="33" t="s">
        <v>55</v>
      </c>
      <c r="I43" s="33" t="s">
        <v>53</v>
      </c>
      <c r="J43" s="33"/>
      <c r="K43" s="33">
        <v>2</v>
      </c>
      <c r="L43" s="13">
        <f t="shared" si="18"/>
        <v>32</v>
      </c>
      <c r="M43" s="78">
        <f t="shared" si="28"/>
        <v>32</v>
      </c>
      <c r="N43" s="131"/>
      <c r="O43" s="132"/>
      <c r="Q43" s="165"/>
      <c r="R43" s="167"/>
      <c r="T43" s="18">
        <v>10</v>
      </c>
      <c r="U43" s="18"/>
      <c r="V43" s="18"/>
      <c r="W43" s="18">
        <v>3</v>
      </c>
      <c r="X43" s="18">
        <v>3</v>
      </c>
      <c r="Y43" s="18"/>
      <c r="Z43" s="19">
        <f t="shared" si="23"/>
        <v>16</v>
      </c>
    </row>
    <row r="44" spans="2:26" s="11" customFormat="1" ht="12.75" x14ac:dyDescent="0.2">
      <c r="B44" s="268" t="s">
        <v>179</v>
      </c>
      <c r="C44" s="268"/>
      <c r="D44" s="66"/>
      <c r="E44" s="32" t="s">
        <v>67</v>
      </c>
      <c r="F44" s="32"/>
      <c r="G44" s="32"/>
      <c r="H44" s="32"/>
      <c r="I44" s="32"/>
      <c r="J44" s="32"/>
      <c r="K44" s="32">
        <v>1</v>
      </c>
      <c r="L44" s="13">
        <f t="shared" si="18"/>
        <v>5</v>
      </c>
      <c r="M44" s="78">
        <f t="shared" si="28"/>
        <v>5</v>
      </c>
      <c r="N44" s="135" t="s">
        <v>180</v>
      </c>
      <c r="O44" s="136"/>
      <c r="Q44" s="16">
        <v>0</v>
      </c>
      <c r="R44" s="17">
        <f t="shared" ref="R44" si="32">Q44*M44</f>
        <v>0</v>
      </c>
      <c r="T44" s="18">
        <v>5</v>
      </c>
      <c r="U44" s="18"/>
      <c r="V44" s="18"/>
      <c r="W44" s="18"/>
      <c r="X44" s="18"/>
      <c r="Y44" s="18"/>
      <c r="Z44" s="19">
        <f t="shared" si="23"/>
        <v>5</v>
      </c>
    </row>
    <row r="45" spans="2:26" x14ac:dyDescent="0.2">
      <c r="B45" s="249" t="s">
        <v>77</v>
      </c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1"/>
      <c r="Q45" s="11"/>
      <c r="R45" s="11"/>
    </row>
    <row r="46" spans="2:26" x14ac:dyDescent="0.2">
      <c r="B46" s="252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4"/>
      <c r="Q46" s="11"/>
      <c r="R46" s="11"/>
    </row>
    <row r="47" spans="2:26" x14ac:dyDescent="0.2"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Q47" s="12">
        <f>SUM(Q5:Q45)</f>
        <v>1</v>
      </c>
      <c r="R47" s="12">
        <f>SUM(R5:R45)</f>
        <v>0</v>
      </c>
    </row>
    <row r="48" spans="2:26" x14ac:dyDescent="0.2">
      <c r="B48" s="152" t="s">
        <v>181</v>
      </c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4"/>
    </row>
    <row r="49" spans="2:15" x14ac:dyDescent="0.2">
      <c r="B49" s="156"/>
      <c r="C49" s="158"/>
      <c r="D49" s="156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8"/>
    </row>
  </sheetData>
  <mergeCells count="118">
    <mergeCell ref="D49:O49"/>
    <mergeCell ref="B48:O48"/>
    <mergeCell ref="B49:C49"/>
    <mergeCell ref="D3:D4"/>
    <mergeCell ref="Q2:R2"/>
    <mergeCell ref="T2:Z2"/>
    <mergeCell ref="W3:W4"/>
    <mergeCell ref="X3:X4"/>
    <mergeCell ref="Y3:Y4"/>
    <mergeCell ref="Z3:Z4"/>
    <mergeCell ref="Q3:Q4"/>
    <mergeCell ref="R3:R4"/>
    <mergeCell ref="T3:T4"/>
    <mergeCell ref="U3:U4"/>
    <mergeCell ref="V3:V4"/>
    <mergeCell ref="B46:O46"/>
    <mergeCell ref="B45:O45"/>
    <mergeCell ref="R9:R10"/>
    <mergeCell ref="B6:C6"/>
    <mergeCell ref="N6:O6"/>
    <mergeCell ref="D9:D10"/>
    <mergeCell ref="M9:M10"/>
    <mergeCell ref="Q9:Q10"/>
    <mergeCell ref="D11:D12"/>
    <mergeCell ref="M11:M12"/>
    <mergeCell ref="Q11:Q12"/>
    <mergeCell ref="D14:D15"/>
    <mergeCell ref="N8:O8"/>
    <mergeCell ref="R11:R12"/>
    <mergeCell ref="C9:C10"/>
    <mergeCell ref="C11:C12"/>
    <mergeCell ref="B44:C44"/>
    <mergeCell ref="N44:O44"/>
    <mergeCell ref="R14:R15"/>
    <mergeCell ref="D18:D19"/>
    <mergeCell ref="M18:M19"/>
    <mergeCell ref="Q18:Q19"/>
    <mergeCell ref="R18:R19"/>
    <mergeCell ref="Q16:Q17"/>
    <mergeCell ref="R16:R17"/>
    <mergeCell ref="R20:R21"/>
    <mergeCell ref="Q14:Q15"/>
    <mergeCell ref="Q30:Q31"/>
    <mergeCell ref="R30:R31"/>
    <mergeCell ref="D32:D33"/>
    <mergeCell ref="M32:M33"/>
    <mergeCell ref="Q32:Q33"/>
    <mergeCell ref="R32:R33"/>
    <mergeCell ref="B2:O2"/>
    <mergeCell ref="B3:C4"/>
    <mergeCell ref="K3:K4"/>
    <mergeCell ref="L3:L4"/>
    <mergeCell ref="N3:O4"/>
    <mergeCell ref="G3:G4"/>
    <mergeCell ref="H3:H4"/>
    <mergeCell ref="I3:J3"/>
    <mergeCell ref="M3:M4"/>
    <mergeCell ref="E3:E4"/>
    <mergeCell ref="F3:F4"/>
    <mergeCell ref="B5:C5"/>
    <mergeCell ref="N5:O5"/>
    <mergeCell ref="B8:C8"/>
    <mergeCell ref="B28:C28"/>
    <mergeCell ref="N28:O28"/>
    <mergeCell ref="B24:C26"/>
    <mergeCell ref="D24:D26"/>
    <mergeCell ref="O24:O26"/>
    <mergeCell ref="Q20:Q21"/>
    <mergeCell ref="C18:C21"/>
    <mergeCell ref="C22:C23"/>
    <mergeCell ref="D22:D23"/>
    <mergeCell ref="E22:E23"/>
    <mergeCell ref="F22:F23"/>
    <mergeCell ref="N14:N23"/>
    <mergeCell ref="O9:O23"/>
    <mergeCell ref="B9:B23"/>
    <mergeCell ref="N9:N13"/>
    <mergeCell ref="D16:D17"/>
    <mergeCell ref="M16:M17"/>
    <mergeCell ref="C14:C17"/>
    <mergeCell ref="D20:D21"/>
    <mergeCell ref="M20:M21"/>
    <mergeCell ref="M14:M15"/>
    <mergeCell ref="C30:C33"/>
    <mergeCell ref="N30:O33"/>
    <mergeCell ref="B29:C29"/>
    <mergeCell ref="N29:O29"/>
    <mergeCell ref="D30:D31"/>
    <mergeCell ref="M30:M31"/>
    <mergeCell ref="B30:B35"/>
    <mergeCell ref="C34:C35"/>
    <mergeCell ref="D34:D35"/>
    <mergeCell ref="E34:E35"/>
    <mergeCell ref="F34:F35"/>
    <mergeCell ref="N34:O35"/>
    <mergeCell ref="B36:B43"/>
    <mergeCell ref="C36:C39"/>
    <mergeCell ref="D36:D39"/>
    <mergeCell ref="F36:F37"/>
    <mergeCell ref="C40:C43"/>
    <mergeCell ref="D40:D43"/>
    <mergeCell ref="E36:E37"/>
    <mergeCell ref="E38:E39"/>
    <mergeCell ref="E40:E41"/>
    <mergeCell ref="E42:E43"/>
    <mergeCell ref="Q36:Q37"/>
    <mergeCell ref="R36:R37"/>
    <mergeCell ref="F38:F39"/>
    <mergeCell ref="Q38:Q39"/>
    <mergeCell ref="R38:R39"/>
    <mergeCell ref="Q40:Q41"/>
    <mergeCell ref="R40:R41"/>
    <mergeCell ref="Q42:Q43"/>
    <mergeCell ref="R42:R43"/>
    <mergeCell ref="F40:F41"/>
    <mergeCell ref="F42:F43"/>
    <mergeCell ref="N36:O39"/>
    <mergeCell ref="N40:O43"/>
  </mergeCells>
  <pageMargins left="0.12" right="0.2" top="0.75" bottom="0.74803149606299213" header="0.31496062992125984" footer="0.31496062992125984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L39"/>
  <sheetViews>
    <sheetView workbookViewId="0"/>
  </sheetViews>
  <sheetFormatPr defaultRowHeight="12.75" x14ac:dyDescent="0.2"/>
  <cols>
    <col min="1" max="1" width="2.7109375" style="11" customWidth="1"/>
    <col min="2" max="2" width="12.42578125" style="11" customWidth="1"/>
    <col min="3" max="3" width="16.28515625" style="11" customWidth="1"/>
    <col min="4" max="4" width="15.28515625" style="11" customWidth="1"/>
    <col min="5" max="5" width="15.7109375" style="11" customWidth="1"/>
    <col min="6" max="6" width="14.5703125" style="11" customWidth="1"/>
    <col min="7" max="7" width="10.140625" style="11" customWidth="1"/>
    <col min="8" max="8" width="10.85546875" style="11" customWidth="1"/>
    <col min="9" max="10" width="10.5703125" style="11" customWidth="1"/>
    <col min="11" max="11" width="9.140625" style="11"/>
    <col min="12" max="12" width="11.5703125" style="11" customWidth="1"/>
    <col min="13" max="15" width="9.140625" style="11"/>
    <col min="16" max="16" width="2.28515625" style="11" customWidth="1"/>
    <col min="17" max="18" width="9.140625" style="11"/>
    <col min="19" max="19" width="2.140625" style="11" customWidth="1"/>
    <col min="20" max="16384" width="9.140625" style="11"/>
  </cols>
  <sheetData>
    <row r="1" spans="2:26" ht="9" customHeight="1" x14ac:dyDescent="0.2"/>
    <row r="2" spans="2:26" ht="15.75" x14ac:dyDescent="0.25">
      <c r="B2" s="193" t="s">
        <v>182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5"/>
      <c r="Q2" s="127" t="s">
        <v>33</v>
      </c>
      <c r="R2" s="128"/>
      <c r="S2" s="5"/>
      <c r="T2" s="196" t="s">
        <v>34</v>
      </c>
      <c r="U2" s="197"/>
      <c r="V2" s="197"/>
      <c r="W2" s="197"/>
      <c r="X2" s="197"/>
      <c r="Y2" s="197"/>
      <c r="Z2" s="198"/>
    </row>
    <row r="3" spans="2:26" ht="12.75" customHeight="1" x14ac:dyDescent="0.2">
      <c r="B3" s="199" t="s">
        <v>3</v>
      </c>
      <c r="C3" s="200"/>
      <c r="D3" s="182" t="s">
        <v>78</v>
      </c>
      <c r="E3" s="203" t="s">
        <v>4</v>
      </c>
      <c r="F3" s="203" t="s">
        <v>0</v>
      </c>
      <c r="G3" s="203" t="s">
        <v>1</v>
      </c>
      <c r="H3" s="203" t="s">
        <v>7</v>
      </c>
      <c r="I3" s="205" t="s">
        <v>24</v>
      </c>
      <c r="J3" s="205"/>
      <c r="K3" s="182" t="s">
        <v>5</v>
      </c>
      <c r="L3" s="182" t="s">
        <v>59</v>
      </c>
      <c r="M3" s="182" t="s">
        <v>60</v>
      </c>
      <c r="N3" s="184" t="s">
        <v>6</v>
      </c>
      <c r="O3" s="185"/>
      <c r="P3" s="5"/>
      <c r="Q3" s="182" t="s">
        <v>25</v>
      </c>
      <c r="R3" s="182" t="s">
        <v>26</v>
      </c>
      <c r="S3" s="5"/>
      <c r="T3" s="180" t="s">
        <v>27</v>
      </c>
      <c r="U3" s="180" t="s">
        <v>0</v>
      </c>
      <c r="V3" s="180" t="s">
        <v>1</v>
      </c>
      <c r="W3" s="180" t="s">
        <v>7</v>
      </c>
      <c r="X3" s="180" t="s">
        <v>28</v>
      </c>
      <c r="Y3" s="180" t="s">
        <v>29</v>
      </c>
      <c r="Z3" s="180" t="s">
        <v>30</v>
      </c>
    </row>
    <row r="4" spans="2:26" ht="14.25" x14ac:dyDescent="0.2">
      <c r="B4" s="201"/>
      <c r="C4" s="202"/>
      <c r="D4" s="183"/>
      <c r="E4" s="204"/>
      <c r="F4" s="204"/>
      <c r="G4" s="204"/>
      <c r="H4" s="204"/>
      <c r="I4" s="2" t="s">
        <v>28</v>
      </c>
      <c r="J4" s="2" t="s">
        <v>29</v>
      </c>
      <c r="K4" s="183"/>
      <c r="L4" s="183"/>
      <c r="M4" s="183"/>
      <c r="N4" s="186"/>
      <c r="O4" s="187"/>
      <c r="P4" s="5"/>
      <c r="Q4" s="183"/>
      <c r="R4" s="183"/>
      <c r="S4" s="5"/>
      <c r="T4" s="181"/>
      <c r="U4" s="181"/>
      <c r="V4" s="181"/>
      <c r="W4" s="181"/>
      <c r="X4" s="181"/>
      <c r="Y4" s="181"/>
      <c r="Z4" s="181"/>
    </row>
    <row r="5" spans="2:26" ht="14.25" x14ac:dyDescent="0.2">
      <c r="B5" s="188" t="s">
        <v>31</v>
      </c>
      <c r="C5" s="189"/>
      <c r="D5" s="62"/>
      <c r="E5" s="14" t="s">
        <v>2</v>
      </c>
      <c r="F5" s="14"/>
      <c r="G5" s="14"/>
      <c r="H5" s="14"/>
      <c r="I5" s="14"/>
      <c r="J5" s="14"/>
      <c r="K5" s="3">
        <v>1</v>
      </c>
      <c r="L5" s="13">
        <f>Z5*K5</f>
        <v>0</v>
      </c>
      <c r="M5" s="78">
        <f>L5</f>
        <v>0</v>
      </c>
      <c r="N5" s="190">
        <v>1</v>
      </c>
      <c r="O5" s="191"/>
      <c r="P5" s="15"/>
      <c r="Q5" s="16">
        <v>1</v>
      </c>
      <c r="R5" s="17">
        <f>Q5*M5</f>
        <v>0</v>
      </c>
      <c r="S5" s="15"/>
      <c r="T5" s="18">
        <v>0</v>
      </c>
      <c r="U5" s="18"/>
      <c r="V5" s="18"/>
      <c r="W5" s="18"/>
      <c r="X5" s="18"/>
      <c r="Y5" s="18"/>
      <c r="Z5" s="19">
        <f>SUM(T5:Y5)</f>
        <v>0</v>
      </c>
    </row>
    <row r="6" spans="2:26" ht="14.25" x14ac:dyDescent="0.2">
      <c r="B6" s="188" t="s">
        <v>32</v>
      </c>
      <c r="C6" s="189"/>
      <c r="D6" s="62"/>
      <c r="E6" s="14" t="s">
        <v>2</v>
      </c>
      <c r="F6" s="14"/>
      <c r="G6" s="14"/>
      <c r="H6" s="14"/>
      <c r="I6" s="14"/>
      <c r="J6" s="14"/>
      <c r="K6" s="3">
        <v>1</v>
      </c>
      <c r="L6" s="13">
        <f>Z6*K6</f>
        <v>20</v>
      </c>
      <c r="M6" s="78">
        <f>L6</f>
        <v>20</v>
      </c>
      <c r="N6" s="192" t="s">
        <v>43</v>
      </c>
      <c r="O6" s="191"/>
      <c r="P6" s="15"/>
      <c r="Q6" s="16">
        <v>0</v>
      </c>
      <c r="R6" s="17">
        <f>Q6*M6</f>
        <v>0</v>
      </c>
      <c r="S6" s="15"/>
      <c r="T6" s="18">
        <v>20</v>
      </c>
      <c r="U6" s="18"/>
      <c r="V6" s="18"/>
      <c r="W6" s="18"/>
      <c r="X6" s="18"/>
      <c r="Y6" s="18"/>
      <c r="Z6" s="19">
        <f>SUM(T6:Y6)</f>
        <v>20</v>
      </c>
    </row>
    <row r="7" spans="2:26" x14ac:dyDescent="0.2">
      <c r="B7" s="177" t="s">
        <v>9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9"/>
      <c r="P7" s="39"/>
      <c r="T7" s="27"/>
      <c r="U7" s="28"/>
      <c r="V7" s="28"/>
      <c r="W7" s="28"/>
      <c r="X7" s="28"/>
      <c r="Y7" s="28"/>
      <c r="Z7" s="29"/>
    </row>
    <row r="8" spans="2:26" x14ac:dyDescent="0.2">
      <c r="B8" s="141" t="s">
        <v>183</v>
      </c>
      <c r="C8" s="139" t="s">
        <v>184</v>
      </c>
      <c r="D8" s="149" t="s">
        <v>79</v>
      </c>
      <c r="E8" s="149" t="s">
        <v>52</v>
      </c>
      <c r="F8" s="149" t="s">
        <v>13</v>
      </c>
      <c r="G8" s="32" t="s">
        <v>14</v>
      </c>
      <c r="H8" s="32"/>
      <c r="I8" s="32" t="s">
        <v>53</v>
      </c>
      <c r="J8" s="32"/>
      <c r="K8" s="3">
        <v>4</v>
      </c>
      <c r="L8" s="13">
        <f t="shared" ref="L8:L23" si="0">Z8*K8</f>
        <v>60</v>
      </c>
      <c r="M8" s="78">
        <f t="shared" ref="M8:M23" si="1">L8</f>
        <v>60</v>
      </c>
      <c r="N8" s="129" t="s">
        <v>76</v>
      </c>
      <c r="O8" s="130"/>
      <c r="Q8" s="16">
        <v>0</v>
      </c>
      <c r="R8" s="17">
        <f t="shared" ref="R8:R11" si="2">Q8*M8</f>
        <v>0</v>
      </c>
      <c r="T8" s="18">
        <v>10</v>
      </c>
      <c r="U8" s="18">
        <v>2</v>
      </c>
      <c r="V8" s="18"/>
      <c r="W8" s="18"/>
      <c r="X8" s="18">
        <v>3</v>
      </c>
      <c r="Y8" s="18"/>
      <c r="Z8" s="19">
        <f t="shared" ref="Z8:Z32" si="3">SUM(T8:Y8)</f>
        <v>15</v>
      </c>
    </row>
    <row r="9" spans="2:26" x14ac:dyDescent="0.2">
      <c r="B9" s="235"/>
      <c r="C9" s="163"/>
      <c r="D9" s="151"/>
      <c r="E9" s="151"/>
      <c r="F9" s="151"/>
      <c r="G9" s="32" t="s">
        <v>102</v>
      </c>
      <c r="H9" s="35"/>
      <c r="I9" s="32" t="s">
        <v>53</v>
      </c>
      <c r="J9" s="32"/>
      <c r="K9" s="3">
        <v>4</v>
      </c>
      <c r="L9" s="13">
        <f t="shared" si="0"/>
        <v>52</v>
      </c>
      <c r="M9" s="78">
        <f t="shared" si="1"/>
        <v>52</v>
      </c>
      <c r="N9" s="137"/>
      <c r="O9" s="138"/>
      <c r="Q9" s="16">
        <v>0</v>
      </c>
      <c r="R9" s="17">
        <f t="shared" si="2"/>
        <v>0</v>
      </c>
      <c r="T9" s="18">
        <v>10</v>
      </c>
      <c r="U9" s="18">
        <v>2</v>
      </c>
      <c r="V9" s="18">
        <v>-2</v>
      </c>
      <c r="W9" s="18"/>
      <c r="X9" s="18">
        <v>3</v>
      </c>
      <c r="Y9" s="18"/>
      <c r="Z9" s="19">
        <f t="shared" si="3"/>
        <v>13</v>
      </c>
    </row>
    <row r="10" spans="2:26" ht="12.75" customHeight="1" x14ac:dyDescent="0.2">
      <c r="B10" s="235"/>
      <c r="C10" s="163"/>
      <c r="D10" s="149" t="s">
        <v>79</v>
      </c>
      <c r="E10" s="149" t="s">
        <v>68</v>
      </c>
      <c r="F10" s="149" t="s">
        <v>13</v>
      </c>
      <c r="G10" s="32" t="s">
        <v>14</v>
      </c>
      <c r="H10" s="32" t="s">
        <v>55</v>
      </c>
      <c r="I10" s="32" t="s">
        <v>53</v>
      </c>
      <c r="J10" s="41"/>
      <c r="K10" s="35">
        <v>4</v>
      </c>
      <c r="L10" s="13">
        <f t="shared" si="0"/>
        <v>72</v>
      </c>
      <c r="M10" s="78">
        <f t="shared" si="1"/>
        <v>72</v>
      </c>
      <c r="N10" s="137"/>
      <c r="O10" s="138"/>
      <c r="Q10" s="16">
        <v>0</v>
      </c>
      <c r="R10" s="17">
        <f t="shared" si="2"/>
        <v>0</v>
      </c>
      <c r="T10" s="18">
        <v>10</v>
      </c>
      <c r="U10" s="18">
        <v>2</v>
      </c>
      <c r="V10" s="18"/>
      <c r="W10" s="18">
        <v>3</v>
      </c>
      <c r="X10" s="18">
        <v>3</v>
      </c>
      <c r="Y10" s="18"/>
      <c r="Z10" s="19">
        <f t="shared" si="3"/>
        <v>18</v>
      </c>
    </row>
    <row r="11" spans="2:26" ht="12.75" customHeight="1" x14ac:dyDescent="0.2">
      <c r="B11" s="235"/>
      <c r="C11" s="140"/>
      <c r="D11" s="151"/>
      <c r="E11" s="151"/>
      <c r="F11" s="151"/>
      <c r="G11" s="32" t="s">
        <v>102</v>
      </c>
      <c r="H11" s="32" t="s">
        <v>55</v>
      </c>
      <c r="I11" s="32" t="s">
        <v>53</v>
      </c>
      <c r="J11" s="41"/>
      <c r="K11" s="35">
        <v>4</v>
      </c>
      <c r="L11" s="13">
        <f t="shared" si="0"/>
        <v>64</v>
      </c>
      <c r="M11" s="78">
        <f t="shared" si="1"/>
        <v>64</v>
      </c>
      <c r="N11" s="137"/>
      <c r="O11" s="138"/>
      <c r="Q11" s="16">
        <v>0</v>
      </c>
      <c r="R11" s="17">
        <f t="shared" si="2"/>
        <v>0</v>
      </c>
      <c r="T11" s="18">
        <v>10</v>
      </c>
      <c r="U11" s="18">
        <v>2</v>
      </c>
      <c r="V11" s="18">
        <v>-2</v>
      </c>
      <c r="W11" s="18">
        <v>3</v>
      </c>
      <c r="X11" s="18">
        <v>3</v>
      </c>
      <c r="Y11" s="18"/>
      <c r="Z11" s="19">
        <f t="shared" ref="Z11:Z14" si="4">SUM(T11:Y11)</f>
        <v>16</v>
      </c>
    </row>
    <row r="12" spans="2:26" x14ac:dyDescent="0.2">
      <c r="B12" s="235"/>
      <c r="C12" s="139" t="s">
        <v>185</v>
      </c>
      <c r="D12" s="149" t="s">
        <v>79</v>
      </c>
      <c r="E12" s="149" t="s">
        <v>52</v>
      </c>
      <c r="F12" s="149" t="s">
        <v>17</v>
      </c>
      <c r="G12" s="32" t="s">
        <v>14</v>
      </c>
      <c r="H12" s="32"/>
      <c r="I12" s="32" t="s">
        <v>53</v>
      </c>
      <c r="J12" s="32"/>
      <c r="K12" s="3">
        <v>4</v>
      </c>
      <c r="L12" s="13">
        <f t="shared" si="0"/>
        <v>52</v>
      </c>
      <c r="M12" s="78">
        <f t="shared" ref="M12:M15" si="5">L12</f>
        <v>52</v>
      </c>
      <c r="N12" s="137"/>
      <c r="O12" s="138"/>
      <c r="Q12" s="16">
        <v>0</v>
      </c>
      <c r="R12" s="17">
        <f t="shared" ref="R12:R15" si="6">Q12*M12</f>
        <v>0</v>
      </c>
      <c r="T12" s="18">
        <v>10</v>
      </c>
      <c r="U12" s="18"/>
      <c r="V12" s="18"/>
      <c r="W12" s="18"/>
      <c r="X12" s="18">
        <v>3</v>
      </c>
      <c r="Y12" s="18"/>
      <c r="Z12" s="19">
        <f t="shared" si="4"/>
        <v>13</v>
      </c>
    </row>
    <row r="13" spans="2:26" x14ac:dyDescent="0.2">
      <c r="B13" s="235"/>
      <c r="C13" s="163"/>
      <c r="D13" s="151"/>
      <c r="E13" s="151"/>
      <c r="F13" s="151"/>
      <c r="G13" s="32" t="s">
        <v>102</v>
      </c>
      <c r="H13" s="35"/>
      <c r="I13" s="32" t="s">
        <v>53</v>
      </c>
      <c r="J13" s="32"/>
      <c r="K13" s="3">
        <v>4</v>
      </c>
      <c r="L13" s="13">
        <f t="shared" si="0"/>
        <v>44</v>
      </c>
      <c r="M13" s="78">
        <f t="shared" si="5"/>
        <v>44</v>
      </c>
      <c r="N13" s="137"/>
      <c r="O13" s="138"/>
      <c r="Q13" s="16">
        <v>0</v>
      </c>
      <c r="R13" s="17">
        <f t="shared" si="6"/>
        <v>0</v>
      </c>
      <c r="T13" s="18">
        <v>10</v>
      </c>
      <c r="U13" s="18"/>
      <c r="V13" s="18">
        <v>-2</v>
      </c>
      <c r="W13" s="18"/>
      <c r="X13" s="18">
        <v>3</v>
      </c>
      <c r="Y13" s="18"/>
      <c r="Z13" s="19">
        <f t="shared" si="4"/>
        <v>11</v>
      </c>
    </row>
    <row r="14" spans="2:26" ht="12.75" customHeight="1" x14ac:dyDescent="0.2">
      <c r="B14" s="235"/>
      <c r="C14" s="163"/>
      <c r="D14" s="149" t="s">
        <v>79</v>
      </c>
      <c r="E14" s="149" t="s">
        <v>68</v>
      </c>
      <c r="F14" s="149" t="s">
        <v>17</v>
      </c>
      <c r="G14" s="32" t="s">
        <v>14</v>
      </c>
      <c r="H14" s="32" t="s">
        <v>55</v>
      </c>
      <c r="I14" s="32" t="s">
        <v>53</v>
      </c>
      <c r="J14" s="41"/>
      <c r="K14" s="35">
        <v>4</v>
      </c>
      <c r="L14" s="13">
        <f t="shared" si="0"/>
        <v>64</v>
      </c>
      <c r="M14" s="78">
        <f t="shared" si="5"/>
        <v>64</v>
      </c>
      <c r="N14" s="137"/>
      <c r="O14" s="138"/>
      <c r="Q14" s="16">
        <v>0</v>
      </c>
      <c r="R14" s="17">
        <f t="shared" si="6"/>
        <v>0</v>
      </c>
      <c r="T14" s="18">
        <v>10</v>
      </c>
      <c r="U14" s="18"/>
      <c r="V14" s="18"/>
      <c r="W14" s="18">
        <v>3</v>
      </c>
      <c r="X14" s="18">
        <v>3</v>
      </c>
      <c r="Y14" s="18"/>
      <c r="Z14" s="19">
        <f t="shared" si="4"/>
        <v>16</v>
      </c>
    </row>
    <row r="15" spans="2:26" ht="12.75" customHeight="1" x14ac:dyDescent="0.2">
      <c r="B15" s="142"/>
      <c r="C15" s="140"/>
      <c r="D15" s="151"/>
      <c r="E15" s="151"/>
      <c r="F15" s="151"/>
      <c r="G15" s="32" t="s">
        <v>102</v>
      </c>
      <c r="H15" s="32" t="s">
        <v>55</v>
      </c>
      <c r="I15" s="32" t="s">
        <v>53</v>
      </c>
      <c r="J15" s="41"/>
      <c r="K15" s="35">
        <v>4</v>
      </c>
      <c r="L15" s="13">
        <f t="shared" si="0"/>
        <v>56</v>
      </c>
      <c r="M15" s="78">
        <f t="shared" si="5"/>
        <v>56</v>
      </c>
      <c r="N15" s="131"/>
      <c r="O15" s="132"/>
      <c r="Q15" s="16">
        <v>0</v>
      </c>
      <c r="R15" s="17">
        <f t="shared" si="6"/>
        <v>0</v>
      </c>
      <c r="T15" s="18">
        <v>10</v>
      </c>
      <c r="U15" s="18"/>
      <c r="V15" s="18">
        <v>-2</v>
      </c>
      <c r="W15" s="18">
        <v>3</v>
      </c>
      <c r="X15" s="18">
        <v>3</v>
      </c>
      <c r="Y15" s="18"/>
      <c r="Z15" s="19">
        <f t="shared" ref="Z15" si="7">SUM(T15:Y15)</f>
        <v>14</v>
      </c>
    </row>
    <row r="16" spans="2:26" ht="12.75" customHeight="1" x14ac:dyDescent="0.2">
      <c r="B16" s="141" t="s">
        <v>186</v>
      </c>
      <c r="C16" s="139" t="s">
        <v>187</v>
      </c>
      <c r="D16" s="139" t="s">
        <v>81</v>
      </c>
      <c r="E16" s="32" t="s">
        <v>56</v>
      </c>
      <c r="F16" s="32" t="s">
        <v>17</v>
      </c>
      <c r="G16" s="32" t="s">
        <v>14</v>
      </c>
      <c r="H16" s="35" t="s">
        <v>58</v>
      </c>
      <c r="I16" s="32"/>
      <c r="J16" s="41"/>
      <c r="K16" s="35">
        <v>4</v>
      </c>
      <c r="L16" s="13">
        <f t="shared" si="0"/>
        <v>40</v>
      </c>
      <c r="M16" s="168">
        <f>L16+L17</f>
        <v>60</v>
      </c>
      <c r="N16" s="129" t="s">
        <v>73</v>
      </c>
      <c r="O16" s="130"/>
      <c r="Q16" s="164">
        <v>0</v>
      </c>
      <c r="R16" s="166">
        <f t="shared" ref="R16" si="8">Q16*M16</f>
        <v>0</v>
      </c>
      <c r="T16" s="18">
        <v>5</v>
      </c>
      <c r="U16" s="18"/>
      <c r="V16" s="18"/>
      <c r="W16" s="18">
        <v>5</v>
      </c>
      <c r="X16" s="18"/>
      <c r="Y16" s="18"/>
      <c r="Z16" s="19">
        <f t="shared" ref="Z16" si="9">SUM(T16:Y16)</f>
        <v>10</v>
      </c>
    </row>
    <row r="17" spans="2:38" x14ac:dyDescent="0.2">
      <c r="B17" s="235"/>
      <c r="C17" s="163"/>
      <c r="D17" s="163"/>
      <c r="E17" s="32" t="s">
        <v>57</v>
      </c>
      <c r="F17" s="32" t="s">
        <v>17</v>
      </c>
      <c r="G17" s="32" t="s">
        <v>14</v>
      </c>
      <c r="H17" s="35"/>
      <c r="I17" s="32"/>
      <c r="J17" s="41"/>
      <c r="K17" s="35">
        <v>2</v>
      </c>
      <c r="L17" s="13">
        <f t="shared" si="0"/>
        <v>20</v>
      </c>
      <c r="M17" s="169"/>
      <c r="N17" s="137"/>
      <c r="O17" s="138"/>
      <c r="Q17" s="165"/>
      <c r="R17" s="167"/>
      <c r="T17" s="18">
        <v>10</v>
      </c>
      <c r="U17" s="18"/>
      <c r="V17" s="18"/>
      <c r="W17" s="18"/>
      <c r="X17" s="18"/>
      <c r="Y17" s="18"/>
      <c r="Z17" s="19">
        <f t="shared" si="3"/>
        <v>10</v>
      </c>
    </row>
    <row r="18" spans="2:38" x14ac:dyDescent="0.2">
      <c r="B18" s="235"/>
      <c r="C18" s="163"/>
      <c r="D18" s="163"/>
      <c r="E18" s="32" t="s">
        <v>56</v>
      </c>
      <c r="F18" s="32" t="s">
        <v>17</v>
      </c>
      <c r="G18" s="33" t="s">
        <v>102</v>
      </c>
      <c r="H18" s="35" t="s">
        <v>58</v>
      </c>
      <c r="I18" s="32"/>
      <c r="J18" s="32"/>
      <c r="K18" s="32">
        <v>4</v>
      </c>
      <c r="L18" s="13">
        <f t="shared" si="0"/>
        <v>32</v>
      </c>
      <c r="M18" s="168">
        <f>L18+L19</f>
        <v>48</v>
      </c>
      <c r="N18" s="137"/>
      <c r="O18" s="138"/>
      <c r="Q18" s="164">
        <v>0</v>
      </c>
      <c r="R18" s="166">
        <f t="shared" ref="R18" si="10">Q18*M18</f>
        <v>0</v>
      </c>
      <c r="T18" s="18">
        <v>5</v>
      </c>
      <c r="U18" s="18"/>
      <c r="V18" s="18">
        <v>-2</v>
      </c>
      <c r="W18" s="18">
        <v>5</v>
      </c>
      <c r="X18" s="18"/>
      <c r="Y18" s="18"/>
      <c r="Z18" s="19">
        <f>SUM(T18:Y18)</f>
        <v>8</v>
      </c>
    </row>
    <row r="19" spans="2:38" x14ac:dyDescent="0.2">
      <c r="B19" s="235"/>
      <c r="C19" s="140"/>
      <c r="D19" s="140"/>
      <c r="E19" s="32" t="s">
        <v>57</v>
      </c>
      <c r="F19" s="32" t="s">
        <v>17</v>
      </c>
      <c r="G19" s="33" t="s">
        <v>102</v>
      </c>
      <c r="H19" s="35"/>
      <c r="I19" s="32"/>
      <c r="J19" s="32"/>
      <c r="K19" s="32">
        <v>2</v>
      </c>
      <c r="L19" s="13">
        <f t="shared" si="0"/>
        <v>16</v>
      </c>
      <c r="M19" s="169"/>
      <c r="N19" s="137"/>
      <c r="O19" s="138"/>
      <c r="Q19" s="165"/>
      <c r="R19" s="167"/>
      <c r="T19" s="18">
        <v>10</v>
      </c>
      <c r="U19" s="18"/>
      <c r="V19" s="18">
        <v>-2</v>
      </c>
      <c r="W19" s="18"/>
      <c r="X19" s="18"/>
      <c r="Y19" s="18"/>
      <c r="Z19" s="19">
        <f>SUM(T19:Y19)</f>
        <v>8</v>
      </c>
    </row>
    <row r="20" spans="2:38" ht="12.75" customHeight="1" x14ac:dyDescent="0.2">
      <c r="B20" s="235"/>
      <c r="C20" s="139" t="s">
        <v>177</v>
      </c>
      <c r="D20" s="139" t="s">
        <v>81</v>
      </c>
      <c r="E20" s="149" t="s">
        <v>56</v>
      </c>
      <c r="F20" s="149" t="s">
        <v>17</v>
      </c>
      <c r="G20" s="33" t="s">
        <v>14</v>
      </c>
      <c r="H20" s="35" t="s">
        <v>58</v>
      </c>
      <c r="I20" s="32" t="s">
        <v>326</v>
      </c>
      <c r="J20" s="32"/>
      <c r="K20" s="32">
        <v>6</v>
      </c>
      <c r="L20" s="13">
        <f t="shared" si="0"/>
        <v>78</v>
      </c>
      <c r="M20" s="78">
        <f t="shared" ref="M20:M21" si="11">L20</f>
        <v>78</v>
      </c>
      <c r="N20" s="137"/>
      <c r="O20" s="138"/>
      <c r="Q20" s="79">
        <v>0</v>
      </c>
      <c r="R20" s="80">
        <f t="shared" ref="R20" si="12">Q20*M20</f>
        <v>0</v>
      </c>
      <c r="T20" s="18">
        <v>5</v>
      </c>
      <c r="U20" s="18"/>
      <c r="V20" s="18"/>
      <c r="W20" s="18">
        <v>5</v>
      </c>
      <c r="X20" s="18">
        <v>3</v>
      </c>
      <c r="Y20" s="18"/>
      <c r="Z20" s="19">
        <f>SUM(T20:Y20)</f>
        <v>13</v>
      </c>
    </row>
    <row r="21" spans="2:38" ht="12.75" customHeight="1" x14ac:dyDescent="0.2">
      <c r="B21" s="142"/>
      <c r="C21" s="140"/>
      <c r="D21" s="140"/>
      <c r="E21" s="151"/>
      <c r="F21" s="151"/>
      <c r="G21" s="33" t="s">
        <v>102</v>
      </c>
      <c r="H21" s="35" t="s">
        <v>58</v>
      </c>
      <c r="I21" s="32" t="s">
        <v>326</v>
      </c>
      <c r="J21" s="32"/>
      <c r="K21" s="32">
        <v>6</v>
      </c>
      <c r="L21" s="13">
        <f t="shared" si="0"/>
        <v>96</v>
      </c>
      <c r="M21" s="78">
        <f t="shared" si="11"/>
        <v>96</v>
      </c>
      <c r="N21" s="131"/>
      <c r="O21" s="132"/>
      <c r="Q21" s="79">
        <v>0</v>
      </c>
      <c r="R21" s="80">
        <f t="shared" ref="R21" si="13">Q21*M21</f>
        <v>0</v>
      </c>
      <c r="T21" s="18">
        <v>10</v>
      </c>
      <c r="U21" s="18"/>
      <c r="V21" s="18">
        <v>-2</v>
      </c>
      <c r="W21" s="18">
        <v>5</v>
      </c>
      <c r="X21" s="18">
        <v>3</v>
      </c>
      <c r="Y21" s="18"/>
      <c r="Z21" s="19">
        <f>SUM(T21:Y21)</f>
        <v>16</v>
      </c>
    </row>
    <row r="22" spans="2:38" s="4" customFormat="1" ht="14.25" x14ac:dyDescent="0.2">
      <c r="B22" s="171" t="s">
        <v>188</v>
      </c>
      <c r="C22" s="172"/>
      <c r="D22" s="149"/>
      <c r="E22" s="14" t="s">
        <v>62</v>
      </c>
      <c r="F22" s="14"/>
      <c r="G22" s="14"/>
      <c r="H22" s="14"/>
      <c r="I22" s="14"/>
      <c r="J22" s="14"/>
      <c r="K22" s="3">
        <v>1</v>
      </c>
      <c r="L22" s="13">
        <f t="shared" si="0"/>
        <v>50</v>
      </c>
      <c r="M22" s="78">
        <f t="shared" si="1"/>
        <v>50</v>
      </c>
      <c r="N22" s="192" t="s">
        <v>45</v>
      </c>
      <c r="O22" s="269"/>
      <c r="P22" s="15"/>
      <c r="Q22" s="16">
        <v>0</v>
      </c>
      <c r="R22" s="17">
        <f t="shared" ref="R22:R23" si="14">Q22*M22</f>
        <v>0</v>
      </c>
      <c r="S22" s="15"/>
      <c r="T22" s="18">
        <v>50</v>
      </c>
      <c r="U22" s="18"/>
      <c r="V22" s="18"/>
      <c r="W22" s="18"/>
      <c r="X22" s="18"/>
      <c r="Y22" s="18"/>
      <c r="Z22" s="19">
        <f t="shared" ref="Z22:Z23" si="15">SUM(T22:Y22)</f>
        <v>50</v>
      </c>
    </row>
    <row r="23" spans="2:38" ht="15" customHeight="1" x14ac:dyDescent="0.2">
      <c r="B23" s="175"/>
      <c r="C23" s="176"/>
      <c r="D23" s="151"/>
      <c r="E23" s="33" t="s">
        <v>15</v>
      </c>
      <c r="F23" s="33"/>
      <c r="G23" s="32"/>
      <c r="H23" s="32"/>
      <c r="I23" s="32"/>
      <c r="J23" s="32"/>
      <c r="K23" s="32">
        <v>1</v>
      </c>
      <c r="L23" s="13">
        <f t="shared" si="0"/>
        <v>50</v>
      </c>
      <c r="M23" s="78">
        <f t="shared" si="1"/>
        <v>50</v>
      </c>
      <c r="N23" s="119"/>
      <c r="O23" s="108"/>
      <c r="Q23" s="16">
        <v>0</v>
      </c>
      <c r="R23" s="17">
        <f t="shared" si="14"/>
        <v>0</v>
      </c>
      <c r="T23" s="18">
        <v>50</v>
      </c>
      <c r="U23" s="18"/>
      <c r="V23" s="18"/>
      <c r="W23" s="18"/>
      <c r="X23" s="18"/>
      <c r="Y23" s="18"/>
      <c r="Z23" s="19">
        <f t="shared" si="15"/>
        <v>50</v>
      </c>
    </row>
    <row r="24" spans="2:38" customFormat="1" ht="15" x14ac:dyDescent="0.25">
      <c r="B24" s="159" t="s">
        <v>37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1"/>
      <c r="T24" s="47"/>
      <c r="U24" s="48"/>
      <c r="V24" s="48"/>
      <c r="W24" s="48"/>
      <c r="X24" s="48"/>
      <c r="Y24" s="48"/>
      <c r="Z24" s="49"/>
    </row>
    <row r="25" spans="2:38" ht="25.5" x14ac:dyDescent="0.2">
      <c r="B25" s="133" t="s">
        <v>75</v>
      </c>
      <c r="C25" s="134"/>
      <c r="D25" s="60" t="s">
        <v>80</v>
      </c>
      <c r="E25" s="32" t="s">
        <v>54</v>
      </c>
      <c r="F25" s="33" t="s">
        <v>17</v>
      </c>
      <c r="G25" s="33" t="s">
        <v>14</v>
      </c>
      <c r="H25" s="35" t="s">
        <v>58</v>
      </c>
      <c r="I25" s="32"/>
      <c r="J25" s="32"/>
      <c r="K25" s="32">
        <v>4</v>
      </c>
      <c r="L25" s="13">
        <f t="shared" ref="L25:L32" si="16">Z25*K25</f>
        <v>52</v>
      </c>
      <c r="M25" s="78">
        <f>L25</f>
        <v>52</v>
      </c>
      <c r="N25" s="135" t="s">
        <v>21</v>
      </c>
      <c r="O25" s="136"/>
      <c r="Q25" s="16">
        <v>0</v>
      </c>
      <c r="R25" s="17">
        <f>Q25*M25</f>
        <v>0</v>
      </c>
      <c r="T25" s="18">
        <v>8</v>
      </c>
      <c r="U25" s="18"/>
      <c r="V25" s="18"/>
      <c r="W25" s="18">
        <v>5</v>
      </c>
      <c r="X25" s="18"/>
      <c r="Y25" s="18"/>
      <c r="Z25" s="19">
        <f t="shared" ref="Z25:Z29" si="17">SUM(T25:Y25)</f>
        <v>13</v>
      </c>
    </row>
    <row r="26" spans="2:38" ht="38.25" x14ac:dyDescent="0.2">
      <c r="B26" s="141" t="s">
        <v>189</v>
      </c>
      <c r="C26" s="41" t="s">
        <v>190</v>
      </c>
      <c r="D26" s="32" t="s">
        <v>81</v>
      </c>
      <c r="E26" s="32" t="s">
        <v>56</v>
      </c>
      <c r="F26" s="32" t="s">
        <v>17</v>
      </c>
      <c r="G26" s="32" t="s">
        <v>10</v>
      </c>
      <c r="H26" s="32" t="s">
        <v>58</v>
      </c>
      <c r="I26" s="32"/>
      <c r="J26" s="32"/>
      <c r="K26" s="3">
        <v>6</v>
      </c>
      <c r="L26" s="13">
        <f t="shared" si="16"/>
        <v>90</v>
      </c>
      <c r="M26" s="78">
        <f t="shared" ref="M26:M29" si="18">L26</f>
        <v>90</v>
      </c>
      <c r="N26" s="129" t="s">
        <v>38</v>
      </c>
      <c r="O26" s="130"/>
      <c r="Q26" s="16">
        <v>0</v>
      </c>
      <c r="R26" s="17">
        <f t="shared" ref="R26:R29" si="19">Q26*M26</f>
        <v>0</v>
      </c>
      <c r="T26" s="18">
        <v>5</v>
      </c>
      <c r="U26" s="18"/>
      <c r="V26" s="18">
        <v>5</v>
      </c>
      <c r="W26" s="18">
        <v>5</v>
      </c>
      <c r="X26" s="18"/>
      <c r="Y26" s="18"/>
      <c r="Z26" s="19">
        <f t="shared" si="17"/>
        <v>15</v>
      </c>
    </row>
    <row r="27" spans="2:38" x14ac:dyDescent="0.2">
      <c r="B27" s="235"/>
      <c r="C27" s="139" t="s">
        <v>191</v>
      </c>
      <c r="D27" s="149" t="s">
        <v>81</v>
      </c>
      <c r="E27" s="32" t="s">
        <v>56</v>
      </c>
      <c r="F27" s="35" t="s">
        <v>17</v>
      </c>
      <c r="G27" s="32" t="s">
        <v>10</v>
      </c>
      <c r="H27" s="35" t="s">
        <v>58</v>
      </c>
      <c r="I27" s="32"/>
      <c r="J27" s="32"/>
      <c r="K27" s="3">
        <v>4</v>
      </c>
      <c r="L27" s="13">
        <f t="shared" si="16"/>
        <v>60</v>
      </c>
      <c r="M27" s="168">
        <f>L27+L28</f>
        <v>90</v>
      </c>
      <c r="N27" s="137"/>
      <c r="O27" s="138"/>
      <c r="Q27" s="164">
        <v>0</v>
      </c>
      <c r="R27" s="166">
        <f t="shared" si="19"/>
        <v>0</v>
      </c>
      <c r="T27" s="18">
        <v>5</v>
      </c>
      <c r="U27" s="18"/>
      <c r="V27" s="18">
        <v>5</v>
      </c>
      <c r="W27" s="18">
        <v>5</v>
      </c>
      <c r="X27" s="18"/>
      <c r="Y27" s="18"/>
      <c r="Z27" s="19">
        <f t="shared" si="17"/>
        <v>15</v>
      </c>
    </row>
    <row r="28" spans="2:38" x14ac:dyDescent="0.2">
      <c r="B28" s="235"/>
      <c r="C28" s="140"/>
      <c r="D28" s="151"/>
      <c r="E28" s="32" t="s">
        <v>57</v>
      </c>
      <c r="F28" s="32" t="s">
        <v>17</v>
      </c>
      <c r="G28" s="32" t="s">
        <v>10</v>
      </c>
      <c r="H28" s="32"/>
      <c r="I28" s="32"/>
      <c r="J28" s="41"/>
      <c r="K28" s="35">
        <v>2</v>
      </c>
      <c r="L28" s="13">
        <f t="shared" si="16"/>
        <v>30</v>
      </c>
      <c r="M28" s="169"/>
      <c r="N28" s="137"/>
      <c r="O28" s="138"/>
      <c r="Q28" s="165"/>
      <c r="R28" s="167"/>
      <c r="T28" s="18">
        <v>10</v>
      </c>
      <c r="U28" s="18"/>
      <c r="V28" s="18">
        <v>5</v>
      </c>
      <c r="W28" s="18"/>
      <c r="X28" s="18"/>
      <c r="Y28" s="18"/>
      <c r="Z28" s="19">
        <f t="shared" si="17"/>
        <v>15</v>
      </c>
    </row>
    <row r="29" spans="2:38" ht="12.75" customHeight="1" x14ac:dyDescent="0.2">
      <c r="B29" s="142"/>
      <c r="C29" s="105" t="s">
        <v>177</v>
      </c>
      <c r="D29" s="35" t="s">
        <v>81</v>
      </c>
      <c r="E29" s="35" t="s">
        <v>56</v>
      </c>
      <c r="F29" s="35" t="s">
        <v>17</v>
      </c>
      <c r="G29" s="32" t="s">
        <v>10</v>
      </c>
      <c r="H29" s="32" t="s">
        <v>58</v>
      </c>
      <c r="I29" s="32" t="s">
        <v>134</v>
      </c>
      <c r="J29" s="41"/>
      <c r="K29" s="35">
        <v>6</v>
      </c>
      <c r="L29" s="13">
        <f t="shared" si="16"/>
        <v>114</v>
      </c>
      <c r="M29" s="78">
        <f t="shared" si="18"/>
        <v>114</v>
      </c>
      <c r="N29" s="131"/>
      <c r="O29" s="132"/>
      <c r="Q29" s="16">
        <v>0</v>
      </c>
      <c r="R29" s="17">
        <f t="shared" si="19"/>
        <v>0</v>
      </c>
      <c r="T29" s="18">
        <v>5</v>
      </c>
      <c r="U29" s="18"/>
      <c r="V29" s="18">
        <v>5</v>
      </c>
      <c r="W29" s="18">
        <v>5</v>
      </c>
      <c r="X29" s="18">
        <v>4</v>
      </c>
      <c r="Y29" s="18"/>
      <c r="Z29" s="19">
        <f t="shared" si="17"/>
        <v>19</v>
      </c>
    </row>
    <row r="30" spans="2:38" ht="25.5" x14ac:dyDescent="0.2">
      <c r="B30" s="66" t="s">
        <v>192</v>
      </c>
      <c r="C30" s="60" t="s">
        <v>193</v>
      </c>
      <c r="D30" s="65" t="s">
        <v>82</v>
      </c>
      <c r="E30" s="33" t="s">
        <v>69</v>
      </c>
      <c r="F30" s="33" t="s">
        <v>17</v>
      </c>
      <c r="G30" s="33" t="s">
        <v>14</v>
      </c>
      <c r="H30" s="32" t="s">
        <v>58</v>
      </c>
      <c r="I30" s="32"/>
      <c r="J30" s="32"/>
      <c r="K30" s="32">
        <v>4</v>
      </c>
      <c r="L30" s="13">
        <f t="shared" si="16"/>
        <v>40</v>
      </c>
      <c r="M30" s="78">
        <f t="shared" ref="M30:M32" si="20">L30</f>
        <v>40</v>
      </c>
      <c r="N30" s="135" t="s">
        <v>38</v>
      </c>
      <c r="O30" s="136"/>
      <c r="Q30" s="16">
        <v>0</v>
      </c>
      <c r="R30" s="17">
        <f t="shared" ref="R30:R32" si="21">Q30*M30</f>
        <v>0</v>
      </c>
      <c r="T30" s="18">
        <v>5</v>
      </c>
      <c r="U30" s="18"/>
      <c r="V30" s="18"/>
      <c r="W30" s="18">
        <v>5</v>
      </c>
      <c r="X30" s="18"/>
      <c r="Y30" s="18"/>
      <c r="Z30" s="19">
        <f t="shared" si="3"/>
        <v>10</v>
      </c>
    </row>
    <row r="31" spans="2:38" s="4" customFormat="1" ht="26.25" customHeight="1" x14ac:dyDescent="0.2">
      <c r="B31" s="53" t="s">
        <v>194</v>
      </c>
      <c r="C31" s="120" t="s">
        <v>195</v>
      </c>
      <c r="D31" s="41" t="s">
        <v>82</v>
      </c>
      <c r="E31" s="32" t="s">
        <v>66</v>
      </c>
      <c r="F31" s="32" t="s">
        <v>17</v>
      </c>
      <c r="G31" s="32" t="s">
        <v>14</v>
      </c>
      <c r="H31" s="32" t="s">
        <v>55</v>
      </c>
      <c r="I31" s="32" t="s">
        <v>53</v>
      </c>
      <c r="J31" s="32"/>
      <c r="K31" s="32">
        <v>4</v>
      </c>
      <c r="L31" s="13">
        <f t="shared" si="16"/>
        <v>52</v>
      </c>
      <c r="M31" s="78">
        <f t="shared" si="20"/>
        <v>52</v>
      </c>
      <c r="N31" s="135" t="s">
        <v>38</v>
      </c>
      <c r="O31" s="219"/>
      <c r="P31" s="11"/>
      <c r="Q31" s="16">
        <v>0</v>
      </c>
      <c r="R31" s="17">
        <f t="shared" si="21"/>
        <v>0</v>
      </c>
      <c r="S31" s="11"/>
      <c r="T31" s="18">
        <v>7</v>
      </c>
      <c r="U31" s="18"/>
      <c r="V31" s="18"/>
      <c r="W31" s="18">
        <v>3</v>
      </c>
      <c r="X31" s="18">
        <v>3</v>
      </c>
      <c r="Y31" s="18"/>
      <c r="Z31" s="19">
        <f>SUM(T31:Y31)</f>
        <v>13</v>
      </c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2:38" x14ac:dyDescent="0.2">
      <c r="B32" s="268" t="s">
        <v>196</v>
      </c>
      <c r="C32" s="268"/>
      <c r="D32" s="66"/>
      <c r="E32" s="32" t="s">
        <v>67</v>
      </c>
      <c r="F32" s="32"/>
      <c r="G32" s="32"/>
      <c r="H32" s="32"/>
      <c r="I32" s="32"/>
      <c r="J32" s="32"/>
      <c r="K32" s="32">
        <v>1</v>
      </c>
      <c r="L32" s="13">
        <f t="shared" si="16"/>
        <v>5</v>
      </c>
      <c r="M32" s="78">
        <f t="shared" si="20"/>
        <v>5</v>
      </c>
      <c r="N32" s="135" t="s">
        <v>121</v>
      </c>
      <c r="O32" s="136"/>
      <c r="Q32" s="16">
        <v>0</v>
      </c>
      <c r="R32" s="17">
        <f t="shared" si="21"/>
        <v>0</v>
      </c>
      <c r="T32" s="18">
        <v>5</v>
      </c>
      <c r="U32" s="18"/>
      <c r="V32" s="18"/>
      <c r="W32" s="18"/>
      <c r="X32" s="18"/>
      <c r="Y32" s="18"/>
      <c r="Z32" s="19">
        <f t="shared" si="3"/>
        <v>5</v>
      </c>
    </row>
    <row r="33" spans="2:26" x14ac:dyDescent="0.2">
      <c r="B33" s="206" t="s">
        <v>64</v>
      </c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</row>
    <row r="34" spans="2:26" x14ac:dyDescent="0.2">
      <c r="B34" s="133" t="s">
        <v>198</v>
      </c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134"/>
      <c r="Q34" s="12">
        <f>SUM(Q5:Q33)</f>
        <v>1</v>
      </c>
      <c r="R34" s="12">
        <f>SUM(R5:R33)</f>
        <v>0</v>
      </c>
    </row>
    <row r="35" spans="2:26" x14ac:dyDescent="0.2">
      <c r="B35" s="133" t="s">
        <v>199</v>
      </c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134"/>
      <c r="Q35" s="95"/>
      <c r="R35" s="95"/>
    </row>
    <row r="36" spans="2:26" x14ac:dyDescent="0.2">
      <c r="B36" s="133" t="s">
        <v>200</v>
      </c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134"/>
      <c r="Q36" s="95"/>
      <c r="R36" s="95"/>
    </row>
    <row r="37" spans="2:26" x14ac:dyDescent="0.2">
      <c r="B37" s="25"/>
      <c r="C37" s="25"/>
      <c r="D37" s="25"/>
      <c r="E37" s="38"/>
      <c r="F37" s="38"/>
      <c r="G37" s="25"/>
      <c r="H37" s="25"/>
      <c r="I37" s="25"/>
      <c r="J37" s="38"/>
      <c r="K37" s="25"/>
      <c r="L37" s="38"/>
      <c r="M37" s="38"/>
      <c r="N37" s="25"/>
      <c r="O37" s="25"/>
      <c r="Q37" s="95"/>
      <c r="R37" s="95"/>
    </row>
    <row r="38" spans="2:26" s="25" customFormat="1" ht="12.75" customHeight="1" x14ac:dyDescent="0.25">
      <c r="B38" s="152" t="s">
        <v>197</v>
      </c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4"/>
      <c r="Q38" s="85"/>
      <c r="R38" s="86"/>
      <c r="T38" s="87"/>
      <c r="U38" s="87"/>
      <c r="V38" s="87"/>
      <c r="W38" s="87"/>
      <c r="X38" s="87"/>
      <c r="Y38" s="87"/>
      <c r="Z38" s="87"/>
    </row>
    <row r="39" spans="2:26" x14ac:dyDescent="0.2">
      <c r="B39" s="156" t="s">
        <v>326</v>
      </c>
      <c r="C39" s="158"/>
      <c r="D39" s="260" t="s">
        <v>327</v>
      </c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2"/>
    </row>
  </sheetData>
  <mergeCells count="82">
    <mergeCell ref="B38:O38"/>
    <mergeCell ref="B25:C25"/>
    <mergeCell ref="N25:O25"/>
    <mergeCell ref="N30:O30"/>
    <mergeCell ref="B39:C39"/>
    <mergeCell ref="D39:O39"/>
    <mergeCell ref="B32:C32"/>
    <mergeCell ref="N32:O32"/>
    <mergeCell ref="B33:O33"/>
    <mergeCell ref="B34:O34"/>
    <mergeCell ref="B35:O35"/>
    <mergeCell ref="B36:O36"/>
    <mergeCell ref="B26:B29"/>
    <mergeCell ref="C27:C28"/>
    <mergeCell ref="D27:D28"/>
    <mergeCell ref="B2:O2"/>
    <mergeCell ref="B3:C4"/>
    <mergeCell ref="E10:E11"/>
    <mergeCell ref="D3:D4"/>
    <mergeCell ref="D8:D9"/>
    <mergeCell ref="D10:D11"/>
    <mergeCell ref="K3:K4"/>
    <mergeCell ref="L3:L4"/>
    <mergeCell ref="N3:O4"/>
    <mergeCell ref="E3:E4"/>
    <mergeCell ref="F3:F4"/>
    <mergeCell ref="G3:G4"/>
    <mergeCell ref="H3:H4"/>
    <mergeCell ref="I3:J3"/>
    <mergeCell ref="M3:M4"/>
    <mergeCell ref="N8:O15"/>
    <mergeCell ref="Q2:R2"/>
    <mergeCell ref="T2:Z2"/>
    <mergeCell ref="Y3:Y4"/>
    <mergeCell ref="Z3:Z4"/>
    <mergeCell ref="W3:W4"/>
    <mergeCell ref="X3:X4"/>
    <mergeCell ref="Q3:Q4"/>
    <mergeCell ref="R3:R4"/>
    <mergeCell ref="T3:T4"/>
    <mergeCell ref="U3:U4"/>
    <mergeCell ref="V3:V4"/>
    <mergeCell ref="B5:C5"/>
    <mergeCell ref="N5:O5"/>
    <mergeCell ref="E8:E9"/>
    <mergeCell ref="F8:F9"/>
    <mergeCell ref="B6:C6"/>
    <mergeCell ref="N6:O6"/>
    <mergeCell ref="B7:O7"/>
    <mergeCell ref="B8:B15"/>
    <mergeCell ref="C8:C11"/>
    <mergeCell ref="C12:C15"/>
    <mergeCell ref="F10:F11"/>
    <mergeCell ref="F14:F15"/>
    <mergeCell ref="E12:E13"/>
    <mergeCell ref="F12:F13"/>
    <mergeCell ref="D14:D15"/>
    <mergeCell ref="E14:E15"/>
    <mergeCell ref="B22:C23"/>
    <mergeCell ref="D16:D19"/>
    <mergeCell ref="D20:D21"/>
    <mergeCell ref="B24:O24"/>
    <mergeCell ref="N22:O22"/>
    <mergeCell ref="M16:M17"/>
    <mergeCell ref="B16:B21"/>
    <mergeCell ref="C16:C19"/>
    <mergeCell ref="C20:C21"/>
    <mergeCell ref="E20:E21"/>
    <mergeCell ref="D12:D13"/>
    <mergeCell ref="Q27:Q28"/>
    <mergeCell ref="R27:R28"/>
    <mergeCell ref="N26:O29"/>
    <mergeCell ref="N31:O31"/>
    <mergeCell ref="F20:F21"/>
    <mergeCell ref="N16:O21"/>
    <mergeCell ref="M27:M28"/>
    <mergeCell ref="Q16:Q17"/>
    <mergeCell ref="R16:R17"/>
    <mergeCell ref="Q18:Q19"/>
    <mergeCell ref="R18:R19"/>
    <mergeCell ref="M18:M19"/>
    <mergeCell ref="D22:D23"/>
  </mergeCells>
  <phoneticPr fontId="1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Z32"/>
  <sheetViews>
    <sheetView workbookViewId="0"/>
  </sheetViews>
  <sheetFormatPr defaultRowHeight="12.75" x14ac:dyDescent="0.2"/>
  <cols>
    <col min="1" max="1" width="2.140625" style="11" customWidth="1"/>
    <col min="2" max="2" width="12.5703125" style="11" customWidth="1"/>
    <col min="3" max="4" width="15.85546875" style="11" customWidth="1"/>
    <col min="5" max="5" width="15.5703125" style="11" customWidth="1"/>
    <col min="6" max="6" width="15.28515625" style="11" customWidth="1"/>
    <col min="7" max="7" width="9.28515625" style="11" customWidth="1"/>
    <col min="8" max="8" width="9.140625" style="11"/>
    <col min="9" max="9" width="10.140625" style="11" customWidth="1"/>
    <col min="10" max="11" width="9.140625" style="11"/>
    <col min="12" max="12" width="11.28515625" style="11" customWidth="1"/>
    <col min="13" max="15" width="9.140625" style="11"/>
    <col min="16" max="16" width="2.42578125" style="11" customWidth="1"/>
    <col min="17" max="18" width="9.140625" style="11"/>
    <col min="19" max="19" width="2" style="11" customWidth="1"/>
    <col min="20" max="16384" width="9.140625" style="11"/>
  </cols>
  <sheetData>
    <row r="1" spans="2:26" ht="6.75" customHeight="1" x14ac:dyDescent="0.2"/>
    <row r="2" spans="2:26" ht="15.75" x14ac:dyDescent="0.25">
      <c r="B2" s="193" t="s">
        <v>201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5"/>
      <c r="Q2" s="127" t="s">
        <v>33</v>
      </c>
      <c r="R2" s="128"/>
      <c r="S2" s="5"/>
      <c r="T2" s="196" t="s">
        <v>34</v>
      </c>
      <c r="U2" s="197"/>
      <c r="V2" s="197"/>
      <c r="W2" s="197"/>
      <c r="X2" s="197"/>
      <c r="Y2" s="197"/>
      <c r="Z2" s="198"/>
    </row>
    <row r="3" spans="2:26" ht="12.75" customHeight="1" x14ac:dyDescent="0.2">
      <c r="B3" s="199" t="s">
        <v>3</v>
      </c>
      <c r="C3" s="200"/>
      <c r="D3" s="182" t="s">
        <v>78</v>
      </c>
      <c r="E3" s="203" t="s">
        <v>4</v>
      </c>
      <c r="F3" s="203" t="s">
        <v>0</v>
      </c>
      <c r="G3" s="203" t="s">
        <v>1</v>
      </c>
      <c r="H3" s="203" t="s">
        <v>7</v>
      </c>
      <c r="I3" s="205" t="s">
        <v>24</v>
      </c>
      <c r="J3" s="205"/>
      <c r="K3" s="182" t="s">
        <v>5</v>
      </c>
      <c r="L3" s="182" t="s">
        <v>59</v>
      </c>
      <c r="M3" s="182" t="s">
        <v>60</v>
      </c>
      <c r="N3" s="184" t="s">
        <v>6</v>
      </c>
      <c r="O3" s="185"/>
      <c r="P3" s="5"/>
      <c r="Q3" s="182" t="s">
        <v>25</v>
      </c>
      <c r="R3" s="182" t="s">
        <v>26</v>
      </c>
      <c r="S3" s="5"/>
      <c r="T3" s="180" t="s">
        <v>27</v>
      </c>
      <c r="U3" s="180" t="s">
        <v>0</v>
      </c>
      <c r="V3" s="180" t="s">
        <v>1</v>
      </c>
      <c r="W3" s="180" t="s">
        <v>7</v>
      </c>
      <c r="X3" s="180" t="s">
        <v>28</v>
      </c>
      <c r="Y3" s="180" t="s">
        <v>29</v>
      </c>
      <c r="Z3" s="180" t="s">
        <v>30</v>
      </c>
    </row>
    <row r="4" spans="2:26" ht="14.25" x14ac:dyDescent="0.2">
      <c r="B4" s="201"/>
      <c r="C4" s="202"/>
      <c r="D4" s="183"/>
      <c r="E4" s="204"/>
      <c r="F4" s="204"/>
      <c r="G4" s="204"/>
      <c r="H4" s="204"/>
      <c r="I4" s="2" t="s">
        <v>28</v>
      </c>
      <c r="J4" s="2" t="s">
        <v>29</v>
      </c>
      <c r="K4" s="183"/>
      <c r="L4" s="183"/>
      <c r="M4" s="183"/>
      <c r="N4" s="186"/>
      <c r="O4" s="187"/>
      <c r="P4" s="5"/>
      <c r="Q4" s="183"/>
      <c r="R4" s="183"/>
      <c r="S4" s="5"/>
      <c r="T4" s="181"/>
      <c r="U4" s="181"/>
      <c r="V4" s="181"/>
      <c r="W4" s="181"/>
      <c r="X4" s="181"/>
      <c r="Y4" s="181"/>
      <c r="Z4" s="181"/>
    </row>
    <row r="5" spans="2:26" ht="14.25" x14ac:dyDescent="0.2">
      <c r="B5" s="188" t="s">
        <v>31</v>
      </c>
      <c r="C5" s="189"/>
      <c r="D5" s="62"/>
      <c r="E5" s="14" t="s">
        <v>2</v>
      </c>
      <c r="F5" s="14"/>
      <c r="G5" s="14"/>
      <c r="H5" s="14"/>
      <c r="I5" s="14"/>
      <c r="J5" s="14"/>
      <c r="K5" s="3">
        <v>1</v>
      </c>
      <c r="L5" s="13">
        <f>Z5*K5</f>
        <v>0</v>
      </c>
      <c r="M5" s="78">
        <f>L5</f>
        <v>0</v>
      </c>
      <c r="N5" s="190">
        <v>1</v>
      </c>
      <c r="O5" s="191"/>
      <c r="P5" s="15"/>
      <c r="Q5" s="16">
        <v>1</v>
      </c>
      <c r="R5" s="17">
        <f>Q5*M5</f>
        <v>0</v>
      </c>
      <c r="S5" s="15"/>
      <c r="T5" s="18">
        <v>0</v>
      </c>
      <c r="U5" s="18"/>
      <c r="V5" s="18"/>
      <c r="W5" s="18"/>
      <c r="X5" s="18"/>
      <c r="Y5" s="18"/>
      <c r="Z5" s="19">
        <f>SUM(T5:Y5)</f>
        <v>0</v>
      </c>
    </row>
    <row r="6" spans="2:26" ht="14.25" x14ac:dyDescent="0.2">
      <c r="B6" s="188" t="s">
        <v>32</v>
      </c>
      <c r="C6" s="189"/>
      <c r="D6" s="62"/>
      <c r="E6" s="14" t="s">
        <v>2</v>
      </c>
      <c r="F6" s="14"/>
      <c r="G6" s="14"/>
      <c r="H6" s="14"/>
      <c r="I6" s="14"/>
      <c r="J6" s="14"/>
      <c r="K6" s="3">
        <v>1</v>
      </c>
      <c r="L6" s="13">
        <f>Z6*K6</f>
        <v>20</v>
      </c>
      <c r="M6" s="78">
        <f>L6</f>
        <v>20</v>
      </c>
      <c r="N6" s="192" t="s">
        <v>43</v>
      </c>
      <c r="O6" s="191"/>
      <c r="P6" s="15"/>
      <c r="Q6" s="16">
        <v>0</v>
      </c>
      <c r="R6" s="17">
        <f>Q6*M6</f>
        <v>0</v>
      </c>
      <c r="S6" s="15"/>
      <c r="T6" s="18">
        <v>20</v>
      </c>
      <c r="U6" s="18"/>
      <c r="V6" s="18"/>
      <c r="W6" s="18"/>
      <c r="X6" s="18"/>
      <c r="Y6" s="18"/>
      <c r="Z6" s="19">
        <f>SUM(T6:Y6)</f>
        <v>20</v>
      </c>
    </row>
    <row r="7" spans="2:26" x14ac:dyDescent="0.2">
      <c r="B7" s="177" t="s">
        <v>9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9"/>
      <c r="P7" s="39"/>
      <c r="T7" s="27"/>
      <c r="U7" s="28"/>
      <c r="V7" s="28"/>
      <c r="W7" s="28"/>
      <c r="X7" s="28"/>
      <c r="Y7" s="28"/>
      <c r="Z7" s="29"/>
    </row>
    <row r="8" spans="2:26" ht="19.5" customHeight="1" x14ac:dyDescent="0.2">
      <c r="B8" s="143" t="s">
        <v>217</v>
      </c>
      <c r="C8" s="144"/>
      <c r="D8" s="149" t="s">
        <v>79</v>
      </c>
      <c r="E8" s="149" t="s">
        <v>52</v>
      </c>
      <c r="F8" s="149" t="s">
        <v>13</v>
      </c>
      <c r="G8" s="32" t="s">
        <v>10</v>
      </c>
      <c r="H8" s="32"/>
      <c r="I8" s="32" t="s">
        <v>53</v>
      </c>
      <c r="J8" s="32"/>
      <c r="K8" s="3">
        <v>4</v>
      </c>
      <c r="L8" s="13">
        <f t="shared" ref="L8:L19" si="0">Z8*K8</f>
        <v>80</v>
      </c>
      <c r="M8" s="78">
        <f t="shared" ref="M8:M9" si="1">L8</f>
        <v>80</v>
      </c>
      <c r="N8" s="272" t="s">
        <v>202</v>
      </c>
      <c r="O8" s="273"/>
      <c r="Q8" s="16">
        <v>0</v>
      </c>
      <c r="R8" s="17">
        <f t="shared" ref="R8:R9" si="2">Q8*M8</f>
        <v>0</v>
      </c>
      <c r="T8" s="18">
        <v>10</v>
      </c>
      <c r="U8" s="18">
        <v>2</v>
      </c>
      <c r="V8" s="18">
        <v>5</v>
      </c>
      <c r="W8" s="18"/>
      <c r="X8" s="18">
        <v>3</v>
      </c>
      <c r="Y8" s="18"/>
      <c r="Z8" s="19">
        <f t="shared" ref="Z8:Z11" si="3">SUM(T8:Y8)</f>
        <v>20</v>
      </c>
    </row>
    <row r="9" spans="2:26" ht="19.5" customHeight="1" x14ac:dyDescent="0.2">
      <c r="B9" s="145"/>
      <c r="C9" s="146"/>
      <c r="D9" s="151"/>
      <c r="E9" s="151"/>
      <c r="F9" s="151"/>
      <c r="G9" s="32" t="s">
        <v>14</v>
      </c>
      <c r="H9" s="35"/>
      <c r="I9" s="32" t="s">
        <v>53</v>
      </c>
      <c r="J9" s="32"/>
      <c r="K9" s="3">
        <v>4</v>
      </c>
      <c r="L9" s="13">
        <f t="shared" si="0"/>
        <v>60</v>
      </c>
      <c r="M9" s="78">
        <f t="shared" si="1"/>
        <v>60</v>
      </c>
      <c r="N9" s="276"/>
      <c r="O9" s="277"/>
      <c r="Q9" s="16">
        <v>0</v>
      </c>
      <c r="R9" s="17">
        <f t="shared" si="2"/>
        <v>0</v>
      </c>
      <c r="T9" s="18">
        <v>10</v>
      </c>
      <c r="U9" s="18">
        <v>2</v>
      </c>
      <c r="V9" s="18"/>
      <c r="W9" s="18"/>
      <c r="X9" s="18">
        <v>3</v>
      </c>
      <c r="Y9" s="18"/>
      <c r="Z9" s="19">
        <f t="shared" si="3"/>
        <v>15</v>
      </c>
    </row>
    <row r="10" spans="2:26" ht="12.75" customHeight="1" x14ac:dyDescent="0.2">
      <c r="B10" s="143" t="s">
        <v>203</v>
      </c>
      <c r="C10" s="144"/>
      <c r="D10" s="139" t="s">
        <v>81</v>
      </c>
      <c r="E10" s="32" t="s">
        <v>56</v>
      </c>
      <c r="F10" s="32" t="s">
        <v>17</v>
      </c>
      <c r="G10" s="32" t="s">
        <v>14</v>
      </c>
      <c r="H10" s="35" t="s">
        <v>58</v>
      </c>
      <c r="I10" s="32"/>
      <c r="J10" s="41"/>
      <c r="K10" s="35">
        <v>4</v>
      </c>
      <c r="L10" s="13">
        <f t="shared" si="0"/>
        <v>40</v>
      </c>
      <c r="M10" s="168">
        <f>L10+L11</f>
        <v>64</v>
      </c>
      <c r="N10" s="129" t="s">
        <v>84</v>
      </c>
      <c r="O10" s="130"/>
      <c r="Q10" s="164">
        <v>0</v>
      </c>
      <c r="R10" s="166">
        <f t="shared" ref="R10" si="4">Q10*M10</f>
        <v>0</v>
      </c>
      <c r="T10" s="18">
        <v>5</v>
      </c>
      <c r="U10" s="18"/>
      <c r="V10" s="18"/>
      <c r="W10" s="18">
        <v>5</v>
      </c>
      <c r="X10" s="18"/>
      <c r="Y10" s="18"/>
      <c r="Z10" s="19">
        <f t="shared" si="3"/>
        <v>10</v>
      </c>
    </row>
    <row r="11" spans="2:26" x14ac:dyDescent="0.2">
      <c r="B11" s="147"/>
      <c r="C11" s="148"/>
      <c r="D11" s="140"/>
      <c r="E11" s="32" t="s">
        <v>57</v>
      </c>
      <c r="F11" s="32" t="s">
        <v>13</v>
      </c>
      <c r="G11" s="32" t="s">
        <v>14</v>
      </c>
      <c r="H11" s="35"/>
      <c r="I11" s="32"/>
      <c r="J11" s="41"/>
      <c r="K11" s="35">
        <v>2</v>
      </c>
      <c r="L11" s="13">
        <f t="shared" si="0"/>
        <v>24</v>
      </c>
      <c r="M11" s="169"/>
      <c r="N11" s="131"/>
      <c r="O11" s="132"/>
      <c r="Q11" s="165"/>
      <c r="R11" s="167"/>
      <c r="T11" s="18">
        <v>10</v>
      </c>
      <c r="U11" s="18">
        <v>2</v>
      </c>
      <c r="V11" s="18"/>
      <c r="W11" s="18"/>
      <c r="X11" s="18"/>
      <c r="Y11" s="18"/>
      <c r="Z11" s="19">
        <f t="shared" si="3"/>
        <v>12</v>
      </c>
    </row>
    <row r="12" spans="2:26" ht="15" customHeight="1" x14ac:dyDescent="0.2">
      <c r="B12" s="143" t="s">
        <v>204</v>
      </c>
      <c r="C12" s="144"/>
      <c r="D12" s="139" t="s">
        <v>81</v>
      </c>
      <c r="E12" s="32" t="s">
        <v>56</v>
      </c>
      <c r="F12" s="32" t="s">
        <v>17</v>
      </c>
      <c r="G12" s="32" t="s">
        <v>14</v>
      </c>
      <c r="H12" s="35" t="s">
        <v>58</v>
      </c>
      <c r="I12" s="32"/>
      <c r="J12" s="32"/>
      <c r="K12" s="32">
        <v>4</v>
      </c>
      <c r="L12" s="13">
        <f t="shared" si="0"/>
        <v>40</v>
      </c>
      <c r="M12" s="168">
        <f>L12+L13</f>
        <v>60</v>
      </c>
      <c r="N12" s="272" t="s">
        <v>205</v>
      </c>
      <c r="O12" s="273"/>
      <c r="Q12" s="164">
        <v>0</v>
      </c>
      <c r="R12" s="166">
        <f t="shared" ref="R12" si="5">Q12*M12</f>
        <v>0</v>
      </c>
      <c r="T12" s="18">
        <v>5</v>
      </c>
      <c r="U12" s="18"/>
      <c r="V12" s="18"/>
      <c r="W12" s="18">
        <v>5</v>
      </c>
      <c r="X12" s="18"/>
      <c r="Y12" s="18"/>
      <c r="Z12" s="19">
        <f>SUM(T12:Y12)</f>
        <v>10</v>
      </c>
    </row>
    <row r="13" spans="2:26" x14ac:dyDescent="0.2">
      <c r="B13" s="145"/>
      <c r="C13" s="146"/>
      <c r="D13" s="140"/>
      <c r="E13" s="32" t="s">
        <v>57</v>
      </c>
      <c r="F13" s="32" t="s">
        <v>17</v>
      </c>
      <c r="G13" s="32" t="s">
        <v>14</v>
      </c>
      <c r="H13" s="35"/>
      <c r="I13" s="32"/>
      <c r="J13" s="32"/>
      <c r="K13" s="32">
        <v>2</v>
      </c>
      <c r="L13" s="13">
        <f t="shared" si="0"/>
        <v>20</v>
      </c>
      <c r="M13" s="169"/>
      <c r="N13" s="274"/>
      <c r="O13" s="275"/>
      <c r="Q13" s="165"/>
      <c r="R13" s="167"/>
      <c r="T13" s="18">
        <v>10</v>
      </c>
      <c r="U13" s="18"/>
      <c r="V13" s="18"/>
      <c r="W13" s="18"/>
      <c r="X13" s="18"/>
      <c r="Y13" s="18"/>
      <c r="Z13" s="19">
        <f>SUM(T13:Y13)</f>
        <v>10</v>
      </c>
    </row>
    <row r="14" spans="2:26" x14ac:dyDescent="0.2">
      <c r="B14" s="145"/>
      <c r="C14" s="146"/>
      <c r="D14" s="139" t="s">
        <v>81</v>
      </c>
      <c r="E14" s="32" t="s">
        <v>56</v>
      </c>
      <c r="F14" s="32" t="s">
        <v>17</v>
      </c>
      <c r="G14" s="33" t="s">
        <v>102</v>
      </c>
      <c r="H14" s="35" t="s">
        <v>58</v>
      </c>
      <c r="I14" s="32"/>
      <c r="J14" s="32"/>
      <c r="K14" s="32">
        <v>4</v>
      </c>
      <c r="L14" s="13">
        <f t="shared" si="0"/>
        <v>32</v>
      </c>
      <c r="M14" s="168">
        <f>L14+L15</f>
        <v>48</v>
      </c>
      <c r="N14" s="274"/>
      <c r="O14" s="275"/>
      <c r="Q14" s="164">
        <v>0</v>
      </c>
      <c r="R14" s="166">
        <f t="shared" ref="R14" si="6">Q14*M14</f>
        <v>0</v>
      </c>
      <c r="T14" s="18">
        <v>5</v>
      </c>
      <c r="U14" s="18"/>
      <c r="V14" s="18">
        <v>-2</v>
      </c>
      <c r="W14" s="18">
        <v>5</v>
      </c>
      <c r="X14" s="18"/>
      <c r="Y14" s="18"/>
      <c r="Z14" s="19">
        <f>SUM(T14:Y14)</f>
        <v>8</v>
      </c>
    </row>
    <row r="15" spans="2:26" x14ac:dyDescent="0.2">
      <c r="B15" s="147"/>
      <c r="C15" s="148"/>
      <c r="D15" s="140"/>
      <c r="E15" s="32" t="s">
        <v>57</v>
      </c>
      <c r="F15" s="32" t="s">
        <v>17</v>
      </c>
      <c r="G15" s="33" t="s">
        <v>102</v>
      </c>
      <c r="H15" s="35"/>
      <c r="I15" s="32"/>
      <c r="J15" s="32"/>
      <c r="K15" s="32">
        <v>2</v>
      </c>
      <c r="L15" s="13">
        <f t="shared" si="0"/>
        <v>16</v>
      </c>
      <c r="M15" s="169"/>
      <c r="N15" s="276"/>
      <c r="O15" s="277"/>
      <c r="Q15" s="165"/>
      <c r="R15" s="167"/>
      <c r="T15" s="18">
        <v>10</v>
      </c>
      <c r="U15" s="18"/>
      <c r="V15" s="18">
        <v>-2</v>
      </c>
      <c r="W15" s="18"/>
      <c r="X15" s="18"/>
      <c r="Y15" s="18"/>
      <c r="Z15" s="19">
        <f>SUM(T15:Y15)</f>
        <v>8</v>
      </c>
    </row>
    <row r="16" spans="2:26" ht="12.75" customHeight="1" x14ac:dyDescent="0.2">
      <c r="B16" s="141" t="s">
        <v>206</v>
      </c>
      <c r="C16" s="139" t="s">
        <v>207</v>
      </c>
      <c r="D16" s="139" t="s">
        <v>81</v>
      </c>
      <c r="E16" s="32" t="s">
        <v>56</v>
      </c>
      <c r="F16" s="32" t="s">
        <v>17</v>
      </c>
      <c r="G16" s="32" t="s">
        <v>14</v>
      </c>
      <c r="H16" s="35" t="s">
        <v>58</v>
      </c>
      <c r="I16" s="32"/>
      <c r="J16" s="41"/>
      <c r="K16" s="35">
        <v>4</v>
      </c>
      <c r="L16" s="13">
        <f t="shared" si="0"/>
        <v>40</v>
      </c>
      <c r="M16" s="168">
        <f>L16+L17</f>
        <v>64</v>
      </c>
      <c r="N16" s="129" t="s">
        <v>21</v>
      </c>
      <c r="O16" s="130"/>
      <c r="Q16" s="164">
        <v>0</v>
      </c>
      <c r="R16" s="166">
        <f t="shared" ref="R16" si="7">Q16*M16</f>
        <v>0</v>
      </c>
      <c r="T16" s="18">
        <v>5</v>
      </c>
      <c r="U16" s="18"/>
      <c r="V16" s="18"/>
      <c r="W16" s="18">
        <v>5</v>
      </c>
      <c r="X16" s="18"/>
      <c r="Y16" s="18"/>
      <c r="Z16" s="19">
        <f t="shared" ref="Z16:Z17" si="8">SUM(T16:Y16)</f>
        <v>10</v>
      </c>
    </row>
    <row r="17" spans="2:26" x14ac:dyDescent="0.2">
      <c r="B17" s="142"/>
      <c r="C17" s="140"/>
      <c r="D17" s="140"/>
      <c r="E17" s="32" t="s">
        <v>57</v>
      </c>
      <c r="F17" s="32" t="s">
        <v>13</v>
      </c>
      <c r="G17" s="32" t="s">
        <v>14</v>
      </c>
      <c r="H17" s="35"/>
      <c r="I17" s="32"/>
      <c r="J17" s="41"/>
      <c r="K17" s="35">
        <v>2</v>
      </c>
      <c r="L17" s="13">
        <f t="shared" si="0"/>
        <v>24</v>
      </c>
      <c r="M17" s="169"/>
      <c r="N17" s="131"/>
      <c r="O17" s="132"/>
      <c r="Q17" s="165"/>
      <c r="R17" s="167"/>
      <c r="T17" s="18">
        <v>10</v>
      </c>
      <c r="U17" s="18">
        <v>2</v>
      </c>
      <c r="V17" s="18"/>
      <c r="W17" s="18"/>
      <c r="X17" s="18"/>
      <c r="Y17" s="18"/>
      <c r="Z17" s="19">
        <f t="shared" si="8"/>
        <v>12</v>
      </c>
    </row>
    <row r="18" spans="2:26" x14ac:dyDescent="0.2">
      <c r="B18" s="268" t="s">
        <v>41</v>
      </c>
      <c r="C18" s="268"/>
      <c r="D18" s="72"/>
      <c r="E18" s="35" t="s">
        <v>35</v>
      </c>
      <c r="F18" s="35"/>
      <c r="G18" s="34"/>
      <c r="H18" s="35"/>
      <c r="I18" s="37"/>
      <c r="J18" s="37"/>
      <c r="K18" s="35">
        <v>1</v>
      </c>
      <c r="L18" s="13">
        <f t="shared" si="0"/>
        <v>70</v>
      </c>
      <c r="M18" s="78">
        <f t="shared" ref="M18" si="9">L18</f>
        <v>70</v>
      </c>
      <c r="N18" s="129" t="s">
        <v>44</v>
      </c>
      <c r="O18" s="130"/>
      <c r="P18" s="39"/>
      <c r="Q18" s="16">
        <v>0</v>
      </c>
      <c r="R18" s="17">
        <f>Q18*M18</f>
        <v>0</v>
      </c>
      <c r="T18" s="18">
        <v>70</v>
      </c>
      <c r="U18" s="18"/>
      <c r="V18" s="18"/>
      <c r="W18" s="18"/>
      <c r="X18" s="18"/>
      <c r="Y18" s="18"/>
      <c r="Z18" s="19">
        <f>SUM(T18:Y18)</f>
        <v>70</v>
      </c>
    </row>
    <row r="19" spans="2:26" s="4" customFormat="1" ht="14.25" x14ac:dyDescent="0.2">
      <c r="B19" s="156" t="s">
        <v>61</v>
      </c>
      <c r="C19" s="158"/>
      <c r="D19" s="68"/>
      <c r="E19" s="14" t="s">
        <v>62</v>
      </c>
      <c r="F19" s="14"/>
      <c r="G19" s="14"/>
      <c r="H19" s="14"/>
      <c r="I19" s="14"/>
      <c r="J19" s="14"/>
      <c r="K19" s="3">
        <v>1</v>
      </c>
      <c r="L19" s="13">
        <f t="shared" si="0"/>
        <v>50</v>
      </c>
      <c r="M19" s="78">
        <f t="shared" ref="M19" si="10">L19</f>
        <v>50</v>
      </c>
      <c r="N19" s="131"/>
      <c r="O19" s="132"/>
      <c r="P19" s="15"/>
      <c r="Q19" s="16">
        <v>0</v>
      </c>
      <c r="R19" s="17">
        <f t="shared" ref="R19" si="11">Q19*M19</f>
        <v>0</v>
      </c>
      <c r="S19" s="15"/>
      <c r="T19" s="18">
        <v>50</v>
      </c>
      <c r="U19" s="18"/>
      <c r="V19" s="18"/>
      <c r="W19" s="18"/>
      <c r="X19" s="18"/>
      <c r="Y19" s="18"/>
      <c r="Z19" s="19">
        <f t="shared" ref="Z19" si="12">SUM(T19:Y19)</f>
        <v>50</v>
      </c>
    </row>
    <row r="20" spans="2:26" customFormat="1" ht="15" x14ac:dyDescent="0.25">
      <c r="B20" s="159" t="s">
        <v>37</v>
      </c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1"/>
      <c r="T20" s="47"/>
      <c r="U20" s="48"/>
      <c r="V20" s="48"/>
      <c r="W20" s="48"/>
      <c r="X20" s="48"/>
      <c r="Y20" s="48"/>
      <c r="Z20" s="49"/>
    </row>
    <row r="21" spans="2:26" ht="12.75" customHeight="1" x14ac:dyDescent="0.2">
      <c r="B21" s="260" t="s">
        <v>91</v>
      </c>
      <c r="C21" s="262"/>
      <c r="D21" s="36" t="s">
        <v>82</v>
      </c>
      <c r="E21" s="32" t="s">
        <v>66</v>
      </c>
      <c r="F21" s="32" t="s">
        <v>17</v>
      </c>
      <c r="G21" s="32" t="s">
        <v>14</v>
      </c>
      <c r="H21" s="32" t="s">
        <v>55</v>
      </c>
      <c r="I21" s="33" t="s">
        <v>53</v>
      </c>
      <c r="J21" s="33"/>
      <c r="K21" s="32">
        <v>4</v>
      </c>
      <c r="L21" s="13">
        <f t="shared" ref="L21:L25" si="13">Z21*K21</f>
        <v>52</v>
      </c>
      <c r="M21" s="13">
        <f t="shared" ref="M21:M22" si="14">L21</f>
        <v>52</v>
      </c>
      <c r="N21" s="190" t="s">
        <v>38</v>
      </c>
      <c r="O21" s="191"/>
      <c r="Q21" s="16">
        <v>0</v>
      </c>
      <c r="R21" s="17">
        <f t="shared" ref="R21" si="15">Q21*M21</f>
        <v>0</v>
      </c>
      <c r="T21" s="18">
        <v>7</v>
      </c>
      <c r="U21" s="18"/>
      <c r="V21" s="18"/>
      <c r="W21" s="18">
        <v>3</v>
      </c>
      <c r="X21" s="18">
        <v>3</v>
      </c>
      <c r="Y21" s="18"/>
      <c r="Z21" s="19">
        <f t="shared" ref="Z21" si="16">SUM(T21:Y21)</f>
        <v>13</v>
      </c>
    </row>
    <row r="22" spans="2:26" ht="25.5" x14ac:dyDescent="0.2">
      <c r="B22" s="141" t="s">
        <v>54</v>
      </c>
      <c r="C22" s="120" t="s">
        <v>208</v>
      </c>
      <c r="D22" s="60" t="s">
        <v>80</v>
      </c>
      <c r="E22" s="32" t="s">
        <v>54</v>
      </c>
      <c r="F22" s="32" t="s">
        <v>17</v>
      </c>
      <c r="G22" s="32" t="s">
        <v>14</v>
      </c>
      <c r="H22" s="35" t="s">
        <v>58</v>
      </c>
      <c r="I22" s="16"/>
      <c r="J22" s="16"/>
      <c r="K22" s="35">
        <v>4</v>
      </c>
      <c r="L22" s="13">
        <f t="shared" si="13"/>
        <v>52</v>
      </c>
      <c r="M22" s="78">
        <f t="shared" si="14"/>
        <v>52</v>
      </c>
      <c r="N22" s="129" t="s">
        <v>21</v>
      </c>
      <c r="O22" s="130"/>
      <c r="P22" s="39"/>
      <c r="Q22" s="16">
        <v>0</v>
      </c>
      <c r="R22" s="17">
        <f>Q22*M22</f>
        <v>0</v>
      </c>
      <c r="T22" s="18">
        <v>8</v>
      </c>
      <c r="U22" s="18"/>
      <c r="V22" s="18"/>
      <c r="W22" s="18">
        <v>5</v>
      </c>
      <c r="X22" s="18"/>
      <c r="Y22" s="18"/>
      <c r="Z22" s="19">
        <f>SUM(T22:Y22)</f>
        <v>13</v>
      </c>
    </row>
    <row r="23" spans="2:26" ht="25.5" x14ac:dyDescent="0.2">
      <c r="B23" s="142"/>
      <c r="C23" s="120" t="s">
        <v>209</v>
      </c>
      <c r="D23" s="60" t="s">
        <v>80</v>
      </c>
      <c r="E23" s="32" t="s">
        <v>54</v>
      </c>
      <c r="F23" s="32" t="s">
        <v>17</v>
      </c>
      <c r="G23" s="32" t="s">
        <v>14</v>
      </c>
      <c r="H23" s="35" t="s">
        <v>58</v>
      </c>
      <c r="I23" s="37"/>
      <c r="J23" s="37"/>
      <c r="K23" s="35">
        <v>4</v>
      </c>
      <c r="L23" s="13">
        <f t="shared" si="13"/>
        <v>52</v>
      </c>
      <c r="M23" s="78">
        <f t="shared" ref="M23:M25" si="17">L23</f>
        <v>52</v>
      </c>
      <c r="N23" s="131"/>
      <c r="O23" s="132"/>
      <c r="P23" s="39"/>
      <c r="Q23" s="16">
        <v>0</v>
      </c>
      <c r="R23" s="17">
        <f>Q23*M23</f>
        <v>0</v>
      </c>
      <c r="T23" s="18">
        <v>8</v>
      </c>
      <c r="U23" s="18"/>
      <c r="V23" s="18"/>
      <c r="W23" s="18">
        <v>5</v>
      </c>
      <c r="X23" s="18"/>
      <c r="Y23" s="18"/>
      <c r="Z23" s="19">
        <f>SUM(T23:Y23)</f>
        <v>13</v>
      </c>
    </row>
    <row r="24" spans="2:26" s="4" customFormat="1" ht="15" customHeight="1" x14ac:dyDescent="0.2">
      <c r="B24" s="83" t="s">
        <v>90</v>
      </c>
      <c r="C24" s="52" t="s">
        <v>210</v>
      </c>
      <c r="D24" s="52" t="s">
        <v>82</v>
      </c>
      <c r="E24" s="8" t="s">
        <v>69</v>
      </c>
      <c r="F24" s="8" t="s">
        <v>17</v>
      </c>
      <c r="G24" s="8" t="s">
        <v>11</v>
      </c>
      <c r="H24" s="8" t="s">
        <v>58</v>
      </c>
      <c r="I24" s="8"/>
      <c r="J24" s="8"/>
      <c r="K24" s="9">
        <v>4</v>
      </c>
      <c r="L24" s="13">
        <f t="shared" si="13"/>
        <v>40</v>
      </c>
      <c r="M24" s="13">
        <f t="shared" si="17"/>
        <v>40</v>
      </c>
      <c r="N24" s="270" t="s">
        <v>43</v>
      </c>
      <c r="O24" s="271"/>
      <c r="P24" s="15"/>
      <c r="Q24" s="16">
        <v>0</v>
      </c>
      <c r="R24" s="17">
        <f t="shared" ref="R24" si="18">Q24*M24</f>
        <v>0</v>
      </c>
      <c r="S24" s="15"/>
      <c r="T24" s="18">
        <v>5</v>
      </c>
      <c r="U24" s="18"/>
      <c r="V24" s="18"/>
      <c r="W24" s="18">
        <v>5</v>
      </c>
      <c r="X24" s="18"/>
      <c r="Y24" s="18"/>
      <c r="Z24" s="19">
        <f t="shared" ref="Z24:Z25" si="19">SUM(T24:Y24)</f>
        <v>10</v>
      </c>
    </row>
    <row r="25" spans="2:26" ht="25.5" x14ac:dyDescent="0.2">
      <c r="B25" s="116" t="s">
        <v>211</v>
      </c>
      <c r="C25" s="107" t="s">
        <v>212</v>
      </c>
      <c r="D25" s="107" t="s">
        <v>81</v>
      </c>
      <c r="E25" s="32" t="s">
        <v>56</v>
      </c>
      <c r="F25" s="32" t="s">
        <v>17</v>
      </c>
      <c r="G25" s="32" t="s">
        <v>14</v>
      </c>
      <c r="H25" s="35" t="s">
        <v>58</v>
      </c>
      <c r="I25" s="32" t="s">
        <v>134</v>
      </c>
      <c r="J25" s="41"/>
      <c r="K25" s="35">
        <v>6</v>
      </c>
      <c r="L25" s="13">
        <f t="shared" si="13"/>
        <v>84</v>
      </c>
      <c r="M25" s="13">
        <f t="shared" si="17"/>
        <v>84</v>
      </c>
      <c r="N25" s="270" t="s">
        <v>43</v>
      </c>
      <c r="O25" s="271"/>
      <c r="Q25" s="114"/>
      <c r="R25" s="115"/>
      <c r="T25" s="18">
        <v>5</v>
      </c>
      <c r="U25" s="18"/>
      <c r="V25" s="18"/>
      <c r="W25" s="18">
        <v>5</v>
      </c>
      <c r="X25" s="18">
        <v>4</v>
      </c>
      <c r="Y25" s="18"/>
      <c r="Z25" s="19">
        <f t="shared" si="19"/>
        <v>14</v>
      </c>
    </row>
    <row r="26" spans="2:26" x14ac:dyDescent="0.2">
      <c r="B26" s="249" t="s">
        <v>74</v>
      </c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1"/>
    </row>
    <row r="27" spans="2:26" x14ac:dyDescent="0.2">
      <c r="B27" s="252" t="s">
        <v>213</v>
      </c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4"/>
      <c r="Q27" s="12">
        <f>SUM(Q5:Q26)</f>
        <v>1</v>
      </c>
      <c r="R27" s="12">
        <f>SUM(R5:R26)</f>
        <v>0</v>
      </c>
    </row>
    <row r="28" spans="2:26" x14ac:dyDescent="0.2">
      <c r="B28" s="252" t="s">
        <v>214</v>
      </c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4"/>
    </row>
    <row r="29" spans="2:26" x14ac:dyDescent="0.2">
      <c r="B29" s="252" t="s">
        <v>215</v>
      </c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4"/>
    </row>
    <row r="31" spans="2:26" x14ac:dyDescent="0.2">
      <c r="B31" s="152" t="s">
        <v>216</v>
      </c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4"/>
    </row>
    <row r="32" spans="2:26" x14ac:dyDescent="0.2">
      <c r="B32" s="156" t="s">
        <v>217</v>
      </c>
      <c r="C32" s="158"/>
      <c r="D32" s="156" t="s">
        <v>218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8"/>
    </row>
  </sheetData>
  <mergeCells count="73">
    <mergeCell ref="B31:O31"/>
    <mergeCell ref="B32:C32"/>
    <mergeCell ref="D32:O32"/>
    <mergeCell ref="M10:M11"/>
    <mergeCell ref="B26:O26"/>
    <mergeCell ref="B27:O27"/>
    <mergeCell ref="B20:O20"/>
    <mergeCell ref="B21:C21"/>
    <mergeCell ref="N21:O21"/>
    <mergeCell ref="B22:B23"/>
    <mergeCell ref="N22:O23"/>
    <mergeCell ref="N24:O24"/>
    <mergeCell ref="D10:D11"/>
    <mergeCell ref="D14:D15"/>
    <mergeCell ref="B19:C19"/>
    <mergeCell ref="D12:D13"/>
    <mergeCell ref="N8:O9"/>
    <mergeCell ref="Q10:Q11"/>
    <mergeCell ref="R10:R11"/>
    <mergeCell ref="M14:M15"/>
    <mergeCell ref="Q14:Q15"/>
    <mergeCell ref="R14:R15"/>
    <mergeCell ref="Q12:Q13"/>
    <mergeCell ref="R12:R13"/>
    <mergeCell ref="N10:O11"/>
    <mergeCell ref="M12:M13"/>
    <mergeCell ref="Q2:R2"/>
    <mergeCell ref="T2:Z2"/>
    <mergeCell ref="Z3:Z4"/>
    <mergeCell ref="U3:U4"/>
    <mergeCell ref="V3:V4"/>
    <mergeCell ref="W3:W4"/>
    <mergeCell ref="X3:X4"/>
    <mergeCell ref="Y3:Y4"/>
    <mergeCell ref="Q3:Q4"/>
    <mergeCell ref="R3:R4"/>
    <mergeCell ref="T3:T4"/>
    <mergeCell ref="B2:O2"/>
    <mergeCell ref="B3:C4"/>
    <mergeCell ref="K3:K4"/>
    <mergeCell ref="L3:L4"/>
    <mergeCell ref="N3:O4"/>
    <mergeCell ref="E3:E4"/>
    <mergeCell ref="F3:F4"/>
    <mergeCell ref="G3:G4"/>
    <mergeCell ref="I3:J3"/>
    <mergeCell ref="H3:H4"/>
    <mergeCell ref="D3:D4"/>
    <mergeCell ref="N25:O25"/>
    <mergeCell ref="B29:O29"/>
    <mergeCell ref="B28:O28"/>
    <mergeCell ref="B10:C11"/>
    <mergeCell ref="M3:M4"/>
    <mergeCell ref="E8:E9"/>
    <mergeCell ref="B12:C15"/>
    <mergeCell ref="N12:O15"/>
    <mergeCell ref="F8:F9"/>
    <mergeCell ref="B5:C5"/>
    <mergeCell ref="N5:O5"/>
    <mergeCell ref="B7:O7"/>
    <mergeCell ref="B6:C6"/>
    <mergeCell ref="N6:O6"/>
    <mergeCell ref="B8:C9"/>
    <mergeCell ref="D8:D9"/>
    <mergeCell ref="Q16:Q17"/>
    <mergeCell ref="R16:R17"/>
    <mergeCell ref="B16:B17"/>
    <mergeCell ref="C16:C17"/>
    <mergeCell ref="B18:C18"/>
    <mergeCell ref="N18:O19"/>
    <mergeCell ref="D16:D17"/>
    <mergeCell ref="M16:M17"/>
    <mergeCell ref="N16:O17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Index</vt:lpstr>
      <vt:lpstr>Early Louis French</vt:lpstr>
      <vt:lpstr>Later Polish</vt:lpstr>
      <vt:lpstr>Later Swedish</vt:lpstr>
      <vt:lpstr>Later Dutch</vt:lpstr>
      <vt:lpstr>Later Danish</vt:lpstr>
      <vt:lpstr>Habsburg</vt:lpstr>
      <vt:lpstr>Later German States</vt:lpstr>
      <vt:lpstr>Later Spanish</vt:lpstr>
      <vt:lpstr>Late Rest Port</vt:lpstr>
      <vt:lpstr>Savoyard</vt:lpstr>
      <vt:lpstr>Rest British</vt:lpstr>
      <vt:lpstr>Later Louis French</vt:lpstr>
      <vt:lpstr>Anglo Dutch</vt:lpstr>
      <vt:lpstr>Jacobite Irish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platy_000</dc:creator>
  <cp:lastModifiedBy>Allan Hobbs</cp:lastModifiedBy>
  <cp:lastPrinted>2017-03-17T18:14:17Z</cp:lastPrinted>
  <dcterms:created xsi:type="dcterms:W3CDTF">2016-10-15T15:11:10Z</dcterms:created>
  <dcterms:modified xsi:type="dcterms:W3CDTF">2024-09-20T23:32:01Z</dcterms:modified>
</cp:coreProperties>
</file>