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120" firstSheet="7" activeTab="15"/>
  </bookViews>
  <sheets>
    <sheet name="Index" sheetId="1" r:id="rId1"/>
    <sheet name="Early Welsh" sheetId="2" r:id="rId2"/>
    <sheet name="Early Byzantine" sheetId="3" r:id="rId3"/>
    <sheet name="Later Visigoth" sheetId="4" r:id="rId4"/>
    <sheet name="African Vandal" sheetId="5" r:id="rId5"/>
    <sheet name="Ital Ostrogoth" sheetId="6" r:id="rId6"/>
    <sheet name="Maurik Byz" sheetId="7" r:id="rId7"/>
    <sheet name="Avar" sheetId="8" r:id="rId8"/>
    <sheet name="Middle Anglo Saxon" sheetId="9" r:id="rId9"/>
    <sheet name="Thematic Byz" sheetId="10" r:id="rId10"/>
    <sheet name="Carolingian Frankish" sheetId="11" r:id="rId11"/>
    <sheet name="Viking" sheetId="12" r:id="rId12"/>
    <sheet name="Norse Irish" sheetId="13" r:id="rId13"/>
    <sheet name="Norman" sheetId="14" r:id="rId14"/>
    <sheet name="Nikephorian Byz" sheetId="15" r:id="rId15"/>
    <sheet name="Anglo-Danish" sheetId="16" r:id="rId16"/>
  </sheets>
  <definedNames>
    <definedName name="_xlnm.Print_Area" localSheetId="8">'Middle Anglo Saxon'!$B$2:$M$23</definedName>
    <definedName name="_xlnm.Print_Area" localSheetId="13">'Norman'!$B$2:$M$25</definedName>
    <definedName name="_xlnm.Print_Area" localSheetId="9">'Thematic Byz'!$B$2:$M$48</definedName>
    <definedName name="_xlnm.Print_Area" localSheetId="11">'Viking'!$B$2:$M$33</definedName>
  </definedNames>
  <calcPr fullCalcOnLoad="1"/>
</workbook>
</file>

<file path=xl/sharedStrings.xml><?xml version="1.0" encoding="utf-8"?>
<sst xmlns="http://schemas.openxmlformats.org/spreadsheetml/2006/main" count="2046" uniqueCount="334">
  <si>
    <t>Medium Armour</t>
  </si>
  <si>
    <t>Heavy Armour</t>
  </si>
  <si>
    <t>Levy</t>
  </si>
  <si>
    <t>Average</t>
  </si>
  <si>
    <t>Elite</t>
  </si>
  <si>
    <t>Heavy Infantry</t>
  </si>
  <si>
    <t>Warband</t>
  </si>
  <si>
    <t>Peasants</t>
  </si>
  <si>
    <t>Cavalry</t>
  </si>
  <si>
    <t>Troop Name</t>
  </si>
  <si>
    <t>Troop Type</t>
  </si>
  <si>
    <t>Type</t>
  </si>
  <si>
    <t>Armour</t>
  </si>
  <si>
    <t>Quality</t>
  </si>
  <si>
    <t>Combat</t>
  </si>
  <si>
    <t>Shooting</t>
  </si>
  <si>
    <t>Bases per Unit</t>
  </si>
  <si>
    <t>Total Units</t>
  </si>
  <si>
    <t>0 - 2</t>
  </si>
  <si>
    <t>Light Infantry</t>
  </si>
  <si>
    <t>Points per Unit</t>
  </si>
  <si>
    <t>Other</t>
  </si>
  <si>
    <t>Javelin</t>
  </si>
  <si>
    <t>0 - 1</t>
  </si>
  <si>
    <t>0 - 3</t>
  </si>
  <si>
    <t>Bow</t>
  </si>
  <si>
    <t>Sling</t>
  </si>
  <si>
    <t>Allies:</t>
  </si>
  <si>
    <t>1 - 3</t>
  </si>
  <si>
    <t>0 - 6</t>
  </si>
  <si>
    <t>SPECIAL CAMPAIGNS</t>
  </si>
  <si>
    <t>All</t>
  </si>
  <si>
    <t>1 - 2</t>
  </si>
  <si>
    <t>Javelinmen</t>
  </si>
  <si>
    <t>Special</t>
  </si>
  <si>
    <t>Basic</t>
  </si>
  <si>
    <t>Missile Weapon</t>
  </si>
  <si>
    <t>Total</t>
  </si>
  <si>
    <t>Fortifications</t>
  </si>
  <si>
    <t>Generals</t>
  </si>
  <si>
    <t>General</t>
  </si>
  <si>
    <t>Core Troops:</t>
  </si>
  <si>
    <t>0 - 5</t>
  </si>
  <si>
    <t>Archers</t>
  </si>
  <si>
    <t>Slingers</t>
  </si>
  <si>
    <t>Lancers</t>
  </si>
  <si>
    <t>Good Quality Fyrd</t>
  </si>
  <si>
    <t>6 - 12</t>
  </si>
  <si>
    <t>Poor Quality Fyrd</t>
  </si>
  <si>
    <t>0 - 27</t>
  </si>
  <si>
    <t>From 1012 - Viking allies</t>
  </si>
  <si>
    <t>Hirdsmen can always dismount</t>
  </si>
  <si>
    <t>3 - 14</t>
  </si>
  <si>
    <t>Spearmen</t>
  </si>
  <si>
    <t>Foot Archers</t>
  </si>
  <si>
    <t>Crossbow</t>
  </si>
  <si>
    <t>1066 invasion of England</t>
  </si>
  <si>
    <t>Downgrade Milites lacking horses</t>
  </si>
  <si>
    <t>1/3 to 2/3</t>
  </si>
  <si>
    <t>Early Medieval French (before 1051) or Feudal French (from 1051)</t>
  </si>
  <si>
    <t>Select Fyrd</t>
  </si>
  <si>
    <t>4 - 10</t>
  </si>
  <si>
    <t>Poor quality Fyrd</t>
  </si>
  <si>
    <t>0 - 24</t>
  </si>
  <si>
    <t>3 - 24</t>
  </si>
  <si>
    <t>Huscarls in lighter equipment</t>
  </si>
  <si>
    <t>Auxiliary Infantry</t>
  </si>
  <si>
    <t>Earl Ralph the Timid in 1055</t>
  </si>
  <si>
    <t xml:space="preserve">Upgrade Select Fyrd </t>
  </si>
  <si>
    <t>Not permitted - Huscarls or allies</t>
  </si>
  <si>
    <t>Welsh Allies</t>
  </si>
  <si>
    <t>Viking allies</t>
  </si>
  <si>
    <t>Huscarls can dismount</t>
  </si>
  <si>
    <t>Select Fyrd can dismount</t>
  </si>
  <si>
    <t>Shieldwall</t>
  </si>
  <si>
    <t>Huscarls</t>
  </si>
  <si>
    <t>Thralls</t>
  </si>
  <si>
    <t>Optional Troops:</t>
  </si>
  <si>
    <t xml:space="preserve">Upgrade Huscarls </t>
  </si>
  <si>
    <t>Separately deployed Archers</t>
  </si>
  <si>
    <t>English Rebel Allies (1066 or 1069) - Anglo-Danish</t>
  </si>
  <si>
    <t>Frankish Allies (837-922 - Carolingian Frankish or Early Medieval French</t>
  </si>
  <si>
    <t>Irish Allies (in Ireland) - Norse Irish</t>
  </si>
  <si>
    <t>Fortified Camp</t>
  </si>
  <si>
    <t>Irish (only in Ireland)</t>
  </si>
  <si>
    <t>Berserkers</t>
  </si>
  <si>
    <t>MAURIKIAN BYZANTINE  550 - 650AD</t>
  </si>
  <si>
    <t>Bow*</t>
  </si>
  <si>
    <t>Bow**</t>
  </si>
  <si>
    <t>Detached Koursores</t>
  </si>
  <si>
    <t>Skutatoi &amp; attached archers</t>
  </si>
  <si>
    <t>Bow* - Integral bow - 1 Die</t>
  </si>
  <si>
    <t>2 - 6</t>
  </si>
  <si>
    <t>Archers in separate units</t>
  </si>
  <si>
    <t>Javelins</t>
  </si>
  <si>
    <t>Bolt-shooters</t>
  </si>
  <si>
    <t>Arab allies</t>
  </si>
  <si>
    <t>Sassanid allies</t>
  </si>
  <si>
    <t>LATER VISIGOTH 419 - 718AD</t>
  </si>
  <si>
    <t>Bucellarii</t>
  </si>
  <si>
    <t>Gardingi</t>
  </si>
  <si>
    <t>2 - 8</t>
  </si>
  <si>
    <t>2 - 18</t>
  </si>
  <si>
    <t xml:space="preserve">Spearmen </t>
  </si>
  <si>
    <t>Only before 622</t>
  </si>
  <si>
    <t>Only from 622</t>
  </si>
  <si>
    <t>Spearmen &amp; attached archers</t>
  </si>
  <si>
    <t>Up to 1/3 of Spearmen units</t>
  </si>
  <si>
    <t>Romans</t>
  </si>
  <si>
    <t>Before 467</t>
  </si>
  <si>
    <t>From 467</t>
  </si>
  <si>
    <t>0 - 5
Max 1/3 Lights</t>
  </si>
  <si>
    <t>Basque Cavalry</t>
  </si>
  <si>
    <t>Basque Javelinmen</t>
  </si>
  <si>
    <t>Ostrogothic allies - Italian Ostrogothic (Only from 467 to 621)</t>
  </si>
  <si>
    <t>Byzantine allies - Marikian Byzantine (Only from 550 to 554)</t>
  </si>
  <si>
    <t>Allies: (Only one allied contingent can be used)</t>
  </si>
  <si>
    <t>ITALIAN OSTROGOTHIC 493 - 561AD</t>
  </si>
  <si>
    <t>3 - 13</t>
  </si>
  <si>
    <t>0 - 4</t>
  </si>
  <si>
    <t>3 - 12</t>
  </si>
  <si>
    <t>Huns</t>
  </si>
  <si>
    <t>Upgrade Separately deployed archers with mantlets to:</t>
  </si>
  <si>
    <t>Levies</t>
  </si>
  <si>
    <t xml:space="preserve">Allies: </t>
  </si>
  <si>
    <t>Only from 544 to 522</t>
  </si>
  <si>
    <t>Byzantine deserters</t>
  </si>
  <si>
    <t>Cavalry Bow** can be fired after moving</t>
  </si>
  <si>
    <t>Huscarls with supporting Archers</t>
  </si>
  <si>
    <t>Max 1/3</t>
  </si>
  <si>
    <t>2 - 5</t>
  </si>
  <si>
    <t>6 - 23</t>
  </si>
  <si>
    <t>Bow** - Integral bow - 2 D6 if stationary,  1D6 if moving</t>
  </si>
  <si>
    <t>Mtd Knight</t>
  </si>
  <si>
    <t>Bow* - Integral bow - 1 D6</t>
  </si>
  <si>
    <t>Bow** - Integral bow - 2 D6</t>
  </si>
  <si>
    <t>Heavy Cavalry</t>
  </si>
  <si>
    <t>Light Cavalry</t>
  </si>
  <si>
    <t>VIKING  790 - 1280 AD</t>
  </si>
  <si>
    <t>ARMY LIST</t>
  </si>
  <si>
    <t>TIMELINE</t>
  </si>
  <si>
    <t>Middle Anglo-Saxon</t>
  </si>
  <si>
    <t>Norman</t>
  </si>
  <si>
    <t>Viking</t>
  </si>
  <si>
    <t>Anglo-Danish</t>
  </si>
  <si>
    <t>Later Visigoth</t>
  </si>
  <si>
    <t>Italian Ostrogoth</t>
  </si>
  <si>
    <t>Maurikian Byzantine</t>
  </si>
  <si>
    <t>550 - 650 AD</t>
  </si>
  <si>
    <t>493 - 561 AD</t>
  </si>
  <si>
    <t>419 - 718 AD</t>
  </si>
  <si>
    <t>790 - 1280 AD</t>
  </si>
  <si>
    <t>2 - 9</t>
  </si>
  <si>
    <t>Gepid, Gothic, Herul or Lombard cavalry</t>
  </si>
  <si>
    <t>Vandali Justiniani or similar cavalry</t>
  </si>
  <si>
    <t>Hunnic cavalry</t>
  </si>
  <si>
    <t>Moorish cavalry</t>
  </si>
  <si>
    <t>Other Roman cavalry</t>
  </si>
  <si>
    <t>Line cavalry</t>
  </si>
  <si>
    <t>Isaurians or other similar javelinmen</t>
  </si>
  <si>
    <t>Poor quality javelinmen</t>
  </si>
  <si>
    <t>Field fortifications</t>
  </si>
  <si>
    <t>0 - 12</t>
  </si>
  <si>
    <t>Early Byzantine</t>
  </si>
  <si>
    <t>EARLY BYZANTINE  493 - 550 AD</t>
  </si>
  <si>
    <t>493 - 550 AD</t>
  </si>
  <si>
    <t>AFRICAN VANDAL 442 - 534 AD</t>
  </si>
  <si>
    <t>Vandal cavalry</t>
  </si>
  <si>
    <t>3 - 17</t>
  </si>
  <si>
    <t>Alans</t>
  </si>
  <si>
    <t>Only before 500</t>
  </si>
  <si>
    <t>African Vandal</t>
  </si>
  <si>
    <t>442 - 534 AD</t>
  </si>
  <si>
    <t>AVAR 553 - 826 AD</t>
  </si>
  <si>
    <t>Avar heavy cavalry</t>
  </si>
  <si>
    <t>2 - 12</t>
  </si>
  <si>
    <t>Avar light cavalry</t>
  </si>
  <si>
    <t>Bulgar heavy cavalry</t>
  </si>
  <si>
    <t>Bulgar light cavalry</t>
  </si>
  <si>
    <t>Slav javelinmen</t>
  </si>
  <si>
    <t>Slav archers</t>
  </si>
  <si>
    <t>Only from 558 to 631</t>
  </si>
  <si>
    <t>Gepids</t>
  </si>
  <si>
    <t>Bulgar allies - Early Bulgar</t>
  </si>
  <si>
    <t>Only in 626</t>
  </si>
  <si>
    <t>Any Date</t>
  </si>
  <si>
    <t>Hirdsmen</t>
  </si>
  <si>
    <t>From 950</t>
  </si>
  <si>
    <t>Vassal British Cavalry</t>
  </si>
  <si>
    <t>Only before 700</t>
  </si>
  <si>
    <t>Before 1041</t>
  </si>
  <si>
    <t>After 1041</t>
  </si>
  <si>
    <t>Milites</t>
  </si>
  <si>
    <t>Any date</t>
  </si>
  <si>
    <t>Crossbowmen</t>
  </si>
  <si>
    <t>From 1041 to 1065</t>
  </si>
  <si>
    <t>Normans</t>
  </si>
  <si>
    <t>Avar</t>
  </si>
  <si>
    <t>553 - 826 AD</t>
  </si>
  <si>
    <t>THEMATIC BYZANTINE   650 - 963 AD</t>
  </si>
  <si>
    <t>Tagmatic cavalry</t>
  </si>
  <si>
    <t>Only from 740</t>
  </si>
  <si>
    <t>3 - 9</t>
  </si>
  <si>
    <t>1st class Thematic cavalry</t>
  </si>
  <si>
    <t>2nd class Thematic cavalry</t>
  </si>
  <si>
    <t>0 - 1 per 2 Tagmatic cavalry</t>
  </si>
  <si>
    <t>0 - 1 per 2 1st Class Thematic cavalry</t>
  </si>
  <si>
    <t>0 - 1 per 2 2nd Class Thematic cavalry</t>
  </si>
  <si>
    <t>Kataphractoi</t>
  </si>
  <si>
    <t>Only from 904</t>
  </si>
  <si>
    <t>Cataphracts</t>
  </si>
  <si>
    <t>Ex Hv Armour</t>
  </si>
  <si>
    <t>Fanatic</t>
  </si>
  <si>
    <t>Kataphractoi can fire bow as normal cavalry</t>
  </si>
  <si>
    <t>Menavlatoi</t>
  </si>
  <si>
    <t>Slings</t>
  </si>
  <si>
    <t>Georgian cavalry</t>
  </si>
  <si>
    <t>Bulgar or Alan mercenaries</t>
  </si>
  <si>
    <t>Khurramite and other Caliphate deserters</t>
  </si>
  <si>
    <t>Only from 834 to 839</t>
  </si>
  <si>
    <t>Thematic Byzantine</t>
  </si>
  <si>
    <t>650 - 963 AD</t>
  </si>
  <si>
    <t>963 - 1071  AD</t>
  </si>
  <si>
    <t>Nikephorian Byzantine</t>
  </si>
  <si>
    <t>NIKEPHORIAN BYZANTINE  963 - 1071  AD</t>
  </si>
  <si>
    <t>Before 1042</t>
  </si>
  <si>
    <t>From 1042</t>
  </si>
  <si>
    <t>2 - 7</t>
  </si>
  <si>
    <t>Flankers</t>
  </si>
  <si>
    <t>Varangian Guard</t>
  </si>
  <si>
    <t>Only from 1042</t>
  </si>
  <si>
    <t>*1 - 2</t>
  </si>
  <si>
    <t>**3 - 8</t>
  </si>
  <si>
    <t>Skirmishing archers</t>
  </si>
  <si>
    <t>**2 - 6</t>
  </si>
  <si>
    <t>Detached Menavlatoi</t>
  </si>
  <si>
    <t>Russ or Varangian mercenaries</t>
  </si>
  <si>
    <t>Only before 1042</t>
  </si>
  <si>
    <t>Norman mercenaries</t>
  </si>
  <si>
    <t>Alan, Cuman, Pecheneg or Turkish mercenaries</t>
  </si>
  <si>
    <t>The minimum marked * applies only if the Emporer is present</t>
  </si>
  <si>
    <t>Minima marked ** only apply if any foot are used</t>
  </si>
  <si>
    <t>Heavy Archers</t>
  </si>
  <si>
    <t>Milites can always dismount</t>
  </si>
  <si>
    <t>NORMAN 923 - 1071 AD</t>
  </si>
  <si>
    <t>923 - 1071 AD</t>
  </si>
  <si>
    <t>1016 - 1071 AD</t>
  </si>
  <si>
    <t>ANGLO-DANISH 1016 - 1071 AD</t>
  </si>
  <si>
    <t>751 - 888AD</t>
  </si>
  <si>
    <t>CAROLINGIAN FRANKISH 751 - 888 AD</t>
  </si>
  <si>
    <t>Imperial Retainers</t>
  </si>
  <si>
    <t>768 - 814</t>
  </si>
  <si>
    <t>Frankish "Horse Archers"</t>
  </si>
  <si>
    <t>Spearmen with supporting archers</t>
  </si>
  <si>
    <t>Separately deployed archers</t>
  </si>
  <si>
    <t>Gascon Javelinmen</t>
  </si>
  <si>
    <t>Gascon Cavalry</t>
  </si>
  <si>
    <t>Breton Cavalry</t>
  </si>
  <si>
    <t>Carolingian Frankish</t>
  </si>
  <si>
    <t>Late 9th to 1167 AD</t>
  </si>
  <si>
    <t>NORSE IRISH - LATE 9TH TO 1167 AD</t>
  </si>
  <si>
    <t>Nobles &amp; Retainers</t>
  </si>
  <si>
    <t>2 - 4</t>
  </si>
  <si>
    <t>6 - 30</t>
  </si>
  <si>
    <t>Upgrade Nobles to Cavalry</t>
  </si>
  <si>
    <t>Any</t>
  </si>
  <si>
    <t>Meic Mallachtain</t>
  </si>
  <si>
    <t>0 - 9</t>
  </si>
  <si>
    <t>Slingers/Archers</t>
  </si>
  <si>
    <t>Norse Irish</t>
  </si>
  <si>
    <t>EARLY WELSH - LATE 4TH TO 1100 AD</t>
  </si>
  <si>
    <t>Medium Infantry</t>
  </si>
  <si>
    <t>6 - 46</t>
  </si>
  <si>
    <t>Javelin Skirmishers</t>
  </si>
  <si>
    <t>Votadini warriors</t>
  </si>
  <si>
    <t>Attecotti warriors</t>
  </si>
  <si>
    <t>Only before 540 AD</t>
  </si>
  <si>
    <t>2 - 3</t>
  </si>
  <si>
    <t>Saxon Allies - Middle Anglo Saxon or Anglo-Danish</t>
  </si>
  <si>
    <t>Viking Allies (Only from 790)</t>
  </si>
  <si>
    <t>Late 4th to 1100 AD</t>
  </si>
  <si>
    <t>Early Welsh</t>
  </si>
  <si>
    <t>Units</t>
  </si>
  <si>
    <t>Points</t>
  </si>
  <si>
    <t>Skutatoi</t>
  </si>
  <si>
    <t>ARAB ALLIES</t>
  </si>
  <si>
    <t>Camelry</t>
  </si>
  <si>
    <t>Heavy Camels</t>
  </si>
  <si>
    <t>Foot warriors</t>
  </si>
  <si>
    <t>Heavy Archer</t>
  </si>
  <si>
    <t>Arab allies - see below</t>
  </si>
  <si>
    <t>Boukellaroi Cavalry</t>
  </si>
  <si>
    <t>Hun cavalry</t>
  </si>
  <si>
    <t>Goth Optimates</t>
  </si>
  <si>
    <t>Phoideratoi Cavalry</t>
  </si>
  <si>
    <t>3 - 6</t>
  </si>
  <si>
    <t>Kavallarioi</t>
  </si>
  <si>
    <t>Light Artillery</t>
  </si>
  <si>
    <t>Up to 1/2 Elite cavalry</t>
  </si>
  <si>
    <t>Up to 1/2 Average cavalry</t>
  </si>
  <si>
    <t>617 - 1016 AD</t>
  </si>
  <si>
    <t>MIDDLE ANGLO SAXON 617 - 1016 AD</t>
  </si>
  <si>
    <t>1 - 4</t>
  </si>
  <si>
    <t>From 700</t>
  </si>
  <si>
    <t>Trapezitoi</t>
  </si>
  <si>
    <t>Hyperkerastai</t>
  </si>
  <si>
    <t>Thuringians</t>
  </si>
  <si>
    <t>Swabains, Bavarians</t>
  </si>
  <si>
    <t>Caballari</t>
  </si>
  <si>
    <t>Bondi &amp; Hird</t>
  </si>
  <si>
    <t>Bondi &amp; Hird with supporting Archers</t>
  </si>
  <si>
    <t>Irish Bonnachts</t>
  </si>
  <si>
    <t>Viking allies - Only before 923 AD</t>
  </si>
  <si>
    <t>Scouts</t>
  </si>
  <si>
    <t>Skutatoi and archers</t>
  </si>
  <si>
    <t>Normans, Lightened Huscarls &amp; Welsh cannot be used together</t>
  </si>
  <si>
    <t>Special Abilities</t>
  </si>
  <si>
    <t>Special 1</t>
  </si>
  <si>
    <t>Special 2</t>
  </si>
  <si>
    <t>Calc Unit cost</t>
  </si>
  <si>
    <t>Bow* Adj</t>
  </si>
  <si>
    <t>Act Unit Cost</t>
  </si>
  <si>
    <t>Cin C</t>
  </si>
  <si>
    <t>Additional Generals</t>
  </si>
  <si>
    <t>ARMY POINTS</t>
  </si>
  <si>
    <t>POINTS PER BASE CALCULATOR</t>
  </si>
  <si>
    <t>POINTS PER UNIT</t>
  </si>
  <si>
    <t>Ferocious Charge</t>
  </si>
  <si>
    <t>Hordes</t>
  </si>
  <si>
    <t>Cavalry Bow** can be fired whilst moving</t>
  </si>
  <si>
    <t>Darts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</si>
  <si>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2 - 6</t>
    </r>
  </si>
  <si>
    <r>
      <t xml:space="preserve">Minimum marked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only applies if any foot are used</t>
    </r>
  </si>
  <si>
    <t>Kataphract and Varangian Fanatic troops gain the Elite dice bonus in combat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</si>
</sst>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32" borderId="13" xfId="0" applyFill="1" applyBorder="1" applyAlignment="1">
      <alignment horizontal="left"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 horizontal="center"/>
    </xf>
    <xf numFmtId="1" fontId="0" fillId="32" borderId="14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2" borderId="18" xfId="0" applyFill="1" applyBorder="1" applyAlignment="1">
      <alignment horizontal="left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32" borderId="0" xfId="0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2" borderId="19" xfId="0" applyFill="1" applyBorder="1" applyAlignment="1">
      <alignment/>
    </xf>
    <xf numFmtId="1" fontId="0" fillId="32" borderId="19" xfId="0" applyNumberFormat="1" applyFill="1" applyBorder="1" applyAlignment="1">
      <alignment horizontal="center"/>
    </xf>
    <xf numFmtId="1" fontId="0" fillId="32" borderId="19" xfId="0" applyNumberFormat="1" applyFill="1" applyBorder="1" applyAlignment="1">
      <alignment horizontal="center" vertical="center"/>
    </xf>
    <xf numFmtId="1" fontId="0" fillId="32" borderId="20" xfId="0" applyNumberFormat="1" applyFill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" fillId="0" borderId="11" xfId="53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1" fontId="0" fillId="32" borderId="14" xfId="0" applyNumberForma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13" xfId="0" applyFill="1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0" fontId="0" fillId="0" borderId="20" xfId="0" applyFont="1" applyBorder="1" applyAlignment="1">
      <alignment vertical="center" wrapText="1"/>
    </xf>
    <xf numFmtId="0" fontId="0" fillId="32" borderId="19" xfId="0" applyFill="1" applyBorder="1" applyAlignment="1">
      <alignment vertical="center"/>
    </xf>
    <xf numFmtId="1" fontId="0" fillId="32" borderId="2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6" fontId="0" fillId="0" borderId="10" xfId="0" applyNumberFormat="1" applyFont="1" applyBorder="1" applyAlignment="1" quotePrefix="1">
      <alignment vertical="center" wrapText="1"/>
    </xf>
    <xf numFmtId="0" fontId="1" fillId="0" borderId="11" xfId="53" applyBorder="1" applyAlignment="1" applyProtection="1" quotePrefix="1">
      <alignment/>
      <protection/>
    </xf>
    <xf numFmtId="16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" fontId="0" fillId="0" borderId="17" xfId="0" applyNumberFormat="1" applyFont="1" applyBorder="1" applyAlignment="1" quotePrefix="1">
      <alignment horizontal="center" vertical="center" wrapText="1"/>
    </xf>
    <xf numFmtId="16" fontId="0" fillId="0" borderId="12" xfId="0" applyNumberFormat="1" applyFont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8" xfId="0" applyNumberFormat="1" applyBorder="1" applyAlignment="1" quotePrefix="1">
      <alignment horizontal="center" vertical="center"/>
    </xf>
    <xf numFmtId="1" fontId="0" fillId="0" borderId="20" xfId="0" applyNumberFormat="1" applyBorder="1" applyAlignment="1" quotePrefix="1">
      <alignment horizontal="center" vertical="center"/>
    </xf>
    <xf numFmtId="1" fontId="0" fillId="0" borderId="18" xfId="0" applyNumberFormat="1" applyFont="1" applyBorder="1" applyAlignment="1" quotePrefix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6" fontId="0" fillId="0" borderId="22" xfId="0" applyNumberFormat="1" applyFont="1" applyBorder="1" applyAlignment="1" quotePrefix="1">
      <alignment horizontal="center" vertical="center" wrapText="1"/>
    </xf>
    <xf numFmtId="16" fontId="0" fillId="0" borderId="24" xfId="0" applyNumberFormat="1" applyFont="1" applyBorder="1" applyAlignment="1" quotePrefix="1">
      <alignment horizontal="center" vertical="center" wrapText="1"/>
    </xf>
    <xf numFmtId="16" fontId="0" fillId="0" borderId="21" xfId="0" applyNumberFormat="1" applyFont="1" applyBorder="1" applyAlignment="1" quotePrefix="1">
      <alignment horizontal="center" vertical="center" wrapText="1"/>
    </xf>
    <xf numFmtId="16" fontId="0" fillId="0" borderId="16" xfId="0" applyNumberFormat="1" applyFont="1" applyBorder="1" applyAlignment="1" quotePrefix="1">
      <alignment horizontal="center" vertical="center" wrapText="1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0" fillId="0" borderId="22" xfId="0" applyNumberFormat="1" applyBorder="1" applyAlignment="1" quotePrefix="1">
      <alignment horizontal="center" vertical="center"/>
    </xf>
    <xf numFmtId="1" fontId="0" fillId="0" borderId="24" xfId="0" applyNumberFormat="1" applyBorder="1" applyAlignment="1" quotePrefix="1">
      <alignment horizontal="center" vertical="center"/>
    </xf>
    <xf numFmtId="1" fontId="0" fillId="0" borderId="21" xfId="0" applyNumberForma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horizontal="center" vertical="center"/>
    </xf>
    <xf numFmtId="1" fontId="0" fillId="0" borderId="18" xfId="0" applyNumberFormat="1" applyFont="1" applyBorder="1" applyAlignment="1" quotePrefix="1">
      <alignment horizontal="center" vertical="center" wrapText="1"/>
    </xf>
    <xf numFmtId="1" fontId="0" fillId="0" borderId="20" xfId="0" applyNumberFormat="1" applyFont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" fontId="0" fillId="0" borderId="18" xfId="0" applyNumberFormat="1" applyFont="1" applyBorder="1" applyAlignment="1" quotePrefix="1">
      <alignment horizontal="center"/>
    </xf>
    <xf numFmtId="1" fontId="0" fillId="0" borderId="20" xfId="0" applyNumberFormat="1" applyFont="1" applyBorder="1" applyAlignment="1" quotePrefix="1">
      <alignment horizontal="center"/>
    </xf>
    <xf numFmtId="1" fontId="0" fillId="0" borderId="20" xfId="0" applyNumberFormat="1" applyFont="1" applyBorder="1" applyAlignment="1" quotePrefix="1">
      <alignment horizontal="center" vertical="center"/>
    </xf>
    <xf numFmtId="16" fontId="0" fillId="0" borderId="13" xfId="0" applyNumberFormat="1" applyFont="1" applyBorder="1" applyAlignment="1" quotePrefix="1">
      <alignment horizontal="center" vertical="center" wrapText="1"/>
    </xf>
    <xf numFmtId="16" fontId="0" fillId="0" borderId="14" xfId="0" applyNumberFormat="1" applyFont="1" applyBorder="1" applyAlignment="1" quotePrefix="1">
      <alignment horizontal="center" vertical="center" wrapText="1"/>
    </xf>
    <xf numFmtId="1" fontId="0" fillId="0" borderId="22" xfId="0" applyNumberFormat="1" applyFont="1" applyBorder="1" applyAlignment="1" quotePrefix="1">
      <alignment horizontal="center" vertical="center"/>
    </xf>
    <xf numFmtId="1" fontId="0" fillId="0" borderId="24" xfId="0" applyNumberFormat="1" applyFont="1" applyBorder="1" applyAlignment="1" quotePrefix="1">
      <alignment horizontal="center" vertical="center"/>
    </xf>
    <xf numFmtId="1" fontId="0" fillId="0" borderId="13" xfId="0" applyNumberFormat="1" applyFont="1" applyBorder="1" applyAlignment="1" quotePrefix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1" fontId="0" fillId="0" borderId="21" xfId="0" applyNumberFormat="1" applyFont="1" applyBorder="1" applyAlignment="1" quotePrefix="1">
      <alignment horizontal="center" vertical="center"/>
    </xf>
    <xf numFmtId="1" fontId="0" fillId="0" borderId="16" xfId="0" applyNumberFormat="1" applyFont="1" applyBorder="1" applyAlignment="1" quotePrefix="1">
      <alignment horizontal="center" vertical="center"/>
    </xf>
    <xf numFmtId="16" fontId="0" fillId="0" borderId="18" xfId="0" applyNumberFormat="1" applyFont="1" applyBorder="1" applyAlignment="1" quotePrefix="1">
      <alignment horizontal="center" vertical="center" wrapText="1"/>
    </xf>
    <xf numFmtId="16" fontId="0" fillId="0" borderId="20" xfId="0" applyNumberFormat="1" applyFont="1" applyBorder="1" applyAlignment="1" quotePrefix="1">
      <alignment horizontal="center" vertical="center" wrapText="1"/>
    </xf>
    <xf numFmtId="1" fontId="0" fillId="0" borderId="18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" fontId="0" fillId="0" borderId="18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16" fontId="0" fillId="0" borderId="18" xfId="0" applyNumberFormat="1" applyFont="1" applyFill="1" applyBorder="1" applyAlignment="1" quotePrefix="1">
      <alignment horizontal="center" vertical="center" wrapText="1"/>
    </xf>
    <xf numFmtId="16" fontId="0" fillId="0" borderId="20" xfId="0" applyNumberFormat="1" applyFont="1" applyFill="1" applyBorder="1" applyAlignment="1" quotePrefix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0" borderId="10" xfId="0" applyNumberFormat="1" applyFont="1" applyBorder="1" applyAlignment="1" quotePrefix="1">
      <alignment horizontal="center" vertical="center" wrapText="1"/>
    </xf>
    <xf numFmtId="16" fontId="0" fillId="0" borderId="11" xfId="0" applyNumberFormat="1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" fontId="0" fillId="0" borderId="22" xfId="0" applyNumberFormat="1" applyFont="1" applyBorder="1" applyAlignment="1" quotePrefix="1">
      <alignment horizontal="center" vertical="center" wrapText="1"/>
    </xf>
    <xf numFmtId="1" fontId="0" fillId="0" borderId="24" xfId="0" applyNumberFormat="1" applyFont="1" applyBorder="1" applyAlignment="1" quotePrefix="1">
      <alignment horizontal="center" vertical="center" wrapText="1"/>
    </xf>
    <xf numFmtId="1" fontId="0" fillId="0" borderId="21" xfId="0" applyNumberFormat="1" applyFont="1" applyBorder="1" applyAlignment="1" quotePrefix="1">
      <alignment horizontal="center" vertical="center" wrapText="1"/>
    </xf>
    <xf numFmtId="1" fontId="0" fillId="0" borderId="16" xfId="0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16" fontId="0" fillId="0" borderId="18" xfId="0" applyNumberFormat="1" applyFont="1" applyBorder="1" applyAlignment="1" quotePrefix="1">
      <alignment horizontal="center" vertical="center"/>
    </xf>
    <xf numFmtId="16" fontId="0" fillId="0" borderId="20" xfId="0" applyNumberFormat="1" applyFont="1" applyBorder="1" applyAlignment="1" quotePrefix="1">
      <alignment horizontal="center" vertical="center"/>
    </xf>
    <xf numFmtId="16" fontId="0" fillId="0" borderId="22" xfId="0" applyNumberFormat="1" applyFont="1" applyBorder="1" applyAlignment="1" quotePrefix="1">
      <alignment horizontal="center" vertical="center"/>
    </xf>
    <xf numFmtId="16" fontId="0" fillId="0" borderId="24" xfId="0" applyNumberFormat="1" applyFont="1" applyBorder="1" applyAlignment="1" quotePrefix="1">
      <alignment horizontal="center" vertical="center"/>
    </xf>
    <xf numFmtId="16" fontId="0" fillId="0" borderId="13" xfId="0" applyNumberFormat="1" applyFont="1" applyBorder="1" applyAlignment="1" quotePrefix="1">
      <alignment horizontal="center" vertical="center"/>
    </xf>
    <xf numFmtId="16" fontId="0" fillId="0" borderId="14" xfId="0" applyNumberFormat="1" applyFont="1" applyBorder="1" applyAlignment="1" quotePrefix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/>
    </xf>
    <xf numFmtId="16" fontId="0" fillId="0" borderId="16" xfId="0" applyNumberFormat="1" applyFont="1" applyBorder="1" applyAlignment="1" quotePrefix="1">
      <alignment horizontal="center" vertical="center"/>
    </xf>
    <xf numFmtId="16" fontId="0" fillId="0" borderId="11" xfId="0" applyNumberFormat="1" applyBorder="1" applyAlignment="1" quotePrefix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" fontId="0" fillId="0" borderId="18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7" xfId="0" applyNumberFormat="1" applyFont="1" applyFill="1" applyBorder="1" applyAlignment="1" quotePrefix="1">
      <alignment horizontal="center" vertical="center" wrapText="1"/>
    </xf>
    <xf numFmtId="1" fontId="0" fillId="0" borderId="11" xfId="0" applyNumberFormat="1" applyFont="1" applyFill="1" applyBorder="1" applyAlignment="1" quotePrefix="1">
      <alignment horizontal="center" vertical="center" wrapText="1"/>
    </xf>
    <xf numFmtId="1" fontId="0" fillId="0" borderId="12" xfId="0" applyNumberFormat="1" applyFont="1" applyFill="1" applyBorder="1" applyAlignment="1" quotePrefix="1">
      <alignment horizontal="center" vertical="center" wrapText="1"/>
    </xf>
    <xf numFmtId="1" fontId="0" fillId="0" borderId="22" xfId="0" applyNumberFormat="1" applyFont="1" applyFill="1" applyBorder="1" applyAlignment="1" quotePrefix="1">
      <alignment horizontal="center" vertical="center" wrapText="1"/>
    </xf>
    <xf numFmtId="1" fontId="0" fillId="0" borderId="24" xfId="0" applyNumberFormat="1" applyFont="1" applyFill="1" applyBorder="1" applyAlignment="1" quotePrefix="1">
      <alignment horizontal="center" vertical="center" wrapText="1"/>
    </xf>
    <xf numFmtId="1" fontId="0" fillId="0" borderId="21" xfId="0" applyNumberFormat="1" applyFont="1" applyFill="1" applyBorder="1" applyAlignment="1" quotePrefix="1">
      <alignment horizontal="center" vertical="center" wrapText="1"/>
    </xf>
    <xf numFmtId="1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31" borderId="22" xfId="0" applyFont="1" applyFill="1" applyBorder="1" applyAlignment="1">
      <alignment horizontal="left" vertical="center"/>
    </xf>
    <xf numFmtId="0" fontId="4" fillId="31" borderId="24" xfId="0" applyFont="1" applyFill="1" applyBorder="1" applyAlignment="1">
      <alignment horizontal="left" vertical="center"/>
    </xf>
    <xf numFmtId="0" fontId="4" fillId="31" borderId="17" xfId="0" applyFont="1" applyFill="1" applyBorder="1" applyAlignment="1">
      <alignment horizontal="center" vertical="center"/>
    </xf>
    <xf numFmtId="0" fontId="4" fillId="31" borderId="19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 vertical="center" wrapText="1"/>
    </xf>
    <xf numFmtId="1" fontId="4" fillId="31" borderId="17" xfId="0" applyNumberFormat="1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top" wrapText="1"/>
    </xf>
    <xf numFmtId="164" fontId="4" fillId="34" borderId="17" xfId="0" applyNumberFormat="1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left" vertical="center"/>
    </xf>
    <xf numFmtId="0" fontId="4" fillId="31" borderId="16" xfId="0" applyFont="1" applyFill="1" applyBorder="1" applyAlignment="1">
      <alignment horizontal="left" vertical="center"/>
    </xf>
    <xf numFmtId="0" fontId="4" fillId="31" borderId="12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top"/>
    </xf>
    <xf numFmtId="0" fontId="4" fillId="31" borderId="10" xfId="0" applyFont="1" applyFill="1" applyBorder="1" applyAlignment="1">
      <alignment horizontal="center" vertical="top"/>
    </xf>
    <xf numFmtId="0" fontId="4" fillId="31" borderId="12" xfId="0" applyFont="1" applyFill="1" applyBorder="1" applyAlignment="1">
      <alignment horizontal="center" vertical="center" wrapText="1"/>
    </xf>
    <xf numFmtId="1" fontId="4" fillId="31" borderId="12" xfId="0" applyNumberFormat="1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top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1" fontId="0" fillId="0" borderId="10" xfId="0" applyNumberFormat="1" applyBorder="1" applyAlignment="1">
      <alignment/>
    </xf>
    <xf numFmtId="1" fontId="0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top"/>
    </xf>
    <xf numFmtId="1" fontId="4" fillId="33" borderId="19" xfId="0" applyNumberFormat="1" applyFont="1" applyFill="1" applyBorder="1" applyAlignment="1">
      <alignment horizontal="center" vertical="top"/>
    </xf>
    <xf numFmtId="1" fontId="4" fillId="33" borderId="20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1" fontId="0" fillId="34" borderId="18" xfId="0" applyNumberFormat="1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0" customWidth="1"/>
    <col min="2" max="2" width="24.8515625" style="0" customWidth="1"/>
    <col min="3" max="3" width="22.00390625" style="0" customWidth="1"/>
  </cols>
  <sheetData>
    <row r="3" spans="2:3" ht="12.75">
      <c r="B3" s="86" t="s">
        <v>139</v>
      </c>
      <c r="C3" s="86" t="s">
        <v>140</v>
      </c>
    </row>
    <row r="4" spans="2:3" ht="12.75">
      <c r="B4" s="93" t="s">
        <v>281</v>
      </c>
      <c r="C4" s="92" t="s">
        <v>280</v>
      </c>
    </row>
    <row r="5" spans="2:3" ht="12.75">
      <c r="B5" s="93" t="s">
        <v>163</v>
      </c>
      <c r="C5" s="92" t="s">
        <v>165</v>
      </c>
    </row>
    <row r="6" spans="2:3" ht="12.75">
      <c r="B6" s="87" t="s">
        <v>145</v>
      </c>
      <c r="C6" s="2" t="s">
        <v>150</v>
      </c>
    </row>
    <row r="7" spans="2:3" ht="12.75">
      <c r="B7" s="87" t="s">
        <v>171</v>
      </c>
      <c r="C7" s="2" t="s">
        <v>172</v>
      </c>
    </row>
    <row r="8" spans="2:4" ht="12.75">
      <c r="B8" s="87" t="s">
        <v>146</v>
      </c>
      <c r="C8" s="2" t="s">
        <v>149</v>
      </c>
      <c r="D8" s="94"/>
    </row>
    <row r="9" spans="2:3" ht="12.75">
      <c r="B9" s="87" t="s">
        <v>147</v>
      </c>
      <c r="C9" s="2" t="s">
        <v>148</v>
      </c>
    </row>
    <row r="10" spans="2:3" ht="12.75">
      <c r="B10" s="87" t="s">
        <v>197</v>
      </c>
      <c r="C10" s="2" t="s">
        <v>198</v>
      </c>
    </row>
    <row r="11" spans="2:3" ht="12.75">
      <c r="B11" s="87" t="s">
        <v>141</v>
      </c>
      <c r="C11" s="135" t="s">
        <v>300</v>
      </c>
    </row>
    <row r="12" spans="2:3" ht="12.75">
      <c r="B12" s="87" t="s">
        <v>220</v>
      </c>
      <c r="C12" s="2" t="s">
        <v>221</v>
      </c>
    </row>
    <row r="13" spans="2:3" ht="12.75">
      <c r="B13" s="123" t="s">
        <v>258</v>
      </c>
      <c r="C13" s="2" t="s">
        <v>248</v>
      </c>
    </row>
    <row r="14" spans="2:3" ht="12.75">
      <c r="B14" s="87" t="s">
        <v>143</v>
      </c>
      <c r="C14" s="2" t="s">
        <v>151</v>
      </c>
    </row>
    <row r="15" spans="2:3" ht="12.75">
      <c r="B15" s="123" t="s">
        <v>269</v>
      </c>
      <c r="C15" s="2" t="s">
        <v>259</v>
      </c>
    </row>
    <row r="16" spans="2:3" ht="12.75">
      <c r="B16" s="87" t="s">
        <v>142</v>
      </c>
      <c r="C16" s="2" t="s">
        <v>245</v>
      </c>
    </row>
    <row r="17" spans="2:3" ht="12.75">
      <c r="B17" s="87" t="s">
        <v>223</v>
      </c>
      <c r="C17" s="2" t="s">
        <v>222</v>
      </c>
    </row>
    <row r="18" spans="2:3" ht="12.75">
      <c r="B18" s="87" t="s">
        <v>144</v>
      </c>
      <c r="C18" s="2" t="s">
        <v>246</v>
      </c>
    </row>
    <row r="19" spans="2:3" ht="12.75">
      <c r="B19" s="87"/>
      <c r="C19" s="2"/>
    </row>
    <row r="20" spans="2:3" ht="12.75">
      <c r="B20" s="3"/>
      <c r="C20" s="3"/>
    </row>
  </sheetData>
  <sheetProtection/>
  <hyperlinks>
    <hyperlink ref="B11" location="'Middle Anglo Saxon'!A1" display="Middle Anglo-Saxon"/>
    <hyperlink ref="B16" location="Norman!A1" display="Norman"/>
    <hyperlink ref="B14" location="Viking!A1" display="Viking"/>
    <hyperlink ref="B18" location="'Anglo-Danish'!A1" display="Anglo-Danish"/>
    <hyperlink ref="B6" location="'Later Visigoth'!A1" display="Later Visigoth"/>
    <hyperlink ref="B8" location="'Ital Ostrogoth'!A1" display="Italian Ostrogoth"/>
    <hyperlink ref="B9" location="'Maurik Byz'!A1" display="Maurikian Byzantine"/>
    <hyperlink ref="B5" location="'Early Byzantine'!A1" display="Early Byzantine"/>
    <hyperlink ref="B7" location="'African Vandal'!A1" display="African Vandal"/>
    <hyperlink ref="B10" location="Avar!A1" display="Avar"/>
    <hyperlink ref="B12" location="'Thematic Byz'!A1" display="Thematic Byzantine"/>
    <hyperlink ref="B17" location="'Nikephorean Byz'!A1" display="Nikephorian Byzantine"/>
    <hyperlink ref="B13" location="'Carolingian Frankish'!A1" display="'Carolingian Frankish'!A1"/>
    <hyperlink ref="B15" location="'Norse Irish'!A1" display="'Norse Irish'!A1"/>
    <hyperlink ref="B4" location="'Early Welsh'!A1" display="Early Welsh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A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8515625" style="0" customWidth="1"/>
    <col min="2" max="2" width="14.7109375" style="105" customWidth="1"/>
    <col min="3" max="3" width="10.7109375" style="105" customWidth="1"/>
    <col min="4" max="4" width="15.140625" style="105" customWidth="1"/>
    <col min="5" max="5" width="15.28125" style="105" customWidth="1"/>
    <col min="6" max="6" width="9.7109375" style="105" customWidth="1"/>
    <col min="7" max="7" width="10.00390625" style="105" customWidth="1"/>
    <col min="8" max="9" width="9.8515625" style="105" customWidth="1"/>
    <col min="10" max="11" width="9.140625" style="105" customWidth="1"/>
    <col min="12" max="12" width="7.8515625" style="105" customWidth="1"/>
    <col min="13" max="13" width="7.57421875" style="105" customWidth="1"/>
    <col min="14" max="14" width="2.421875" style="0" customWidth="1"/>
    <col min="17" max="17" width="3.8515625" style="0" customWidth="1"/>
    <col min="18" max="19" width="8.00390625" style="0" customWidth="1"/>
    <col min="20" max="20" width="7.8515625" style="0" customWidth="1"/>
    <col min="21" max="22" width="9.140625" style="0" customWidth="1"/>
    <col min="23" max="23" width="9.7109375" style="0" customWidth="1"/>
    <col min="24" max="24" width="8.421875" style="0" customWidth="1"/>
  </cols>
  <sheetData>
    <row r="1" ht="8.25" customHeight="1"/>
    <row r="2" spans="2:27" ht="15.75">
      <c r="B2" s="168" t="s">
        <v>199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25.5">
      <c r="B8" s="104" t="s">
        <v>200</v>
      </c>
      <c r="C8" s="76" t="s">
        <v>201</v>
      </c>
      <c r="D8" s="36" t="s">
        <v>136</v>
      </c>
      <c r="E8" s="8" t="s">
        <v>1</v>
      </c>
      <c r="F8" s="30" t="s">
        <v>4</v>
      </c>
      <c r="G8" s="30" t="s">
        <v>88</v>
      </c>
      <c r="H8" s="38" t="s">
        <v>45</v>
      </c>
      <c r="I8" s="38"/>
      <c r="J8" s="9">
        <v>4</v>
      </c>
      <c r="K8" s="9">
        <f aca="true" t="shared" si="0" ref="K8:K25">AA8</f>
        <v>104</v>
      </c>
      <c r="L8" s="162" t="s">
        <v>28</v>
      </c>
      <c r="M8" s="216"/>
      <c r="O8" s="125">
        <v>0</v>
      </c>
      <c r="P8" s="96">
        <f aca="true" t="shared" si="1" ref="P8:P23">O8*K8</f>
        <v>0</v>
      </c>
      <c r="R8" s="25">
        <v>10</v>
      </c>
      <c r="S8" s="25">
        <v>5</v>
      </c>
      <c r="T8" s="25">
        <v>5</v>
      </c>
      <c r="U8" s="25">
        <v>3</v>
      </c>
      <c r="V8" s="25">
        <v>3</v>
      </c>
      <c r="W8" s="25"/>
      <c r="X8" s="25">
        <f aca="true" t="shared" si="2" ref="X8:X25">SUM(R8:W8)</f>
        <v>26</v>
      </c>
      <c r="Y8" s="323">
        <f aca="true" t="shared" si="3" ref="Y8:Y25">X8*J8</f>
        <v>104</v>
      </c>
      <c r="Z8" s="323">
        <v>0</v>
      </c>
      <c r="AA8" s="323">
        <f aca="true" t="shared" si="4" ref="AA8:AA25">Y8+Z8</f>
        <v>104</v>
      </c>
    </row>
    <row r="9" spans="2:27" ht="12.75">
      <c r="B9" s="150" t="s">
        <v>203</v>
      </c>
      <c r="C9" s="151"/>
      <c r="D9" s="36" t="s">
        <v>136</v>
      </c>
      <c r="E9" s="8" t="s">
        <v>1</v>
      </c>
      <c r="F9" s="38" t="s">
        <v>3</v>
      </c>
      <c r="G9" s="30" t="s">
        <v>88</v>
      </c>
      <c r="H9" s="38" t="s">
        <v>45</v>
      </c>
      <c r="I9" s="38"/>
      <c r="J9" s="9">
        <v>4</v>
      </c>
      <c r="K9" s="9">
        <f t="shared" si="0"/>
        <v>84</v>
      </c>
      <c r="L9" s="162" t="s">
        <v>202</v>
      </c>
      <c r="M9" s="216"/>
      <c r="O9" s="125">
        <v>0</v>
      </c>
      <c r="P9" s="96">
        <f t="shared" si="1"/>
        <v>0</v>
      </c>
      <c r="R9" s="25">
        <v>10</v>
      </c>
      <c r="S9" s="25">
        <v>5</v>
      </c>
      <c r="T9" s="25"/>
      <c r="U9" s="25">
        <v>3</v>
      </c>
      <c r="V9" s="25">
        <v>3</v>
      </c>
      <c r="W9" s="25"/>
      <c r="X9" s="25">
        <f t="shared" si="2"/>
        <v>21</v>
      </c>
      <c r="Y9" s="323">
        <f t="shared" si="3"/>
        <v>84</v>
      </c>
      <c r="Z9" s="323">
        <v>0</v>
      </c>
      <c r="AA9" s="323">
        <f t="shared" si="4"/>
        <v>84</v>
      </c>
    </row>
    <row r="10" spans="2:27" ht="12.75">
      <c r="B10" s="150" t="s">
        <v>204</v>
      </c>
      <c r="C10" s="151"/>
      <c r="D10" s="36" t="s">
        <v>136</v>
      </c>
      <c r="E10" s="8" t="s">
        <v>1</v>
      </c>
      <c r="F10" s="38" t="s">
        <v>2</v>
      </c>
      <c r="G10" s="30" t="s">
        <v>88</v>
      </c>
      <c r="H10" s="38" t="s">
        <v>45</v>
      </c>
      <c r="I10" s="38"/>
      <c r="J10" s="9">
        <v>4</v>
      </c>
      <c r="K10" s="9">
        <f t="shared" si="0"/>
        <v>76</v>
      </c>
      <c r="L10" s="162" t="s">
        <v>24</v>
      </c>
      <c r="M10" s="216"/>
      <c r="O10" s="125">
        <v>0</v>
      </c>
      <c r="P10" s="96">
        <f t="shared" si="1"/>
        <v>0</v>
      </c>
      <c r="R10" s="25">
        <v>10</v>
      </c>
      <c r="S10" s="25">
        <v>5</v>
      </c>
      <c r="T10" s="25">
        <v>-2</v>
      </c>
      <c r="U10" s="25">
        <v>3</v>
      </c>
      <c r="V10" s="25">
        <v>3</v>
      </c>
      <c r="W10" s="25"/>
      <c r="X10" s="25">
        <f t="shared" si="2"/>
        <v>19</v>
      </c>
      <c r="Y10" s="323">
        <f t="shared" si="3"/>
        <v>76</v>
      </c>
      <c r="Z10" s="323">
        <v>0</v>
      </c>
      <c r="AA10" s="323">
        <f t="shared" si="4"/>
        <v>76</v>
      </c>
    </row>
    <row r="11" spans="2:27" ht="25.5" customHeight="1">
      <c r="B11" s="146" t="s">
        <v>89</v>
      </c>
      <c r="C11" s="147"/>
      <c r="D11" s="153" t="s">
        <v>136</v>
      </c>
      <c r="E11" s="36" t="s">
        <v>1</v>
      </c>
      <c r="F11" s="30" t="s">
        <v>4</v>
      </c>
      <c r="G11" s="30" t="s">
        <v>25</v>
      </c>
      <c r="H11" s="30"/>
      <c r="I11" s="30"/>
      <c r="J11" s="9">
        <v>4</v>
      </c>
      <c r="K11" s="9">
        <f t="shared" si="0"/>
        <v>92</v>
      </c>
      <c r="L11" s="182" t="s">
        <v>205</v>
      </c>
      <c r="M11" s="183"/>
      <c r="O11" s="125">
        <v>0</v>
      </c>
      <c r="P11" s="96">
        <f t="shared" si="1"/>
        <v>0</v>
      </c>
      <c r="R11" s="25">
        <v>10</v>
      </c>
      <c r="S11" s="25">
        <v>5</v>
      </c>
      <c r="T11" s="25">
        <v>5</v>
      </c>
      <c r="U11" s="25">
        <v>3</v>
      </c>
      <c r="V11" s="25"/>
      <c r="W11" s="25"/>
      <c r="X11" s="25">
        <f t="shared" si="2"/>
        <v>23</v>
      </c>
      <c r="Y11" s="323">
        <f t="shared" si="3"/>
        <v>92</v>
      </c>
      <c r="Z11" s="323">
        <v>0</v>
      </c>
      <c r="AA11" s="323">
        <f t="shared" si="4"/>
        <v>92</v>
      </c>
    </row>
    <row r="12" spans="2:27" ht="25.5" customHeight="1">
      <c r="B12" s="188"/>
      <c r="C12" s="189"/>
      <c r="D12" s="196"/>
      <c r="E12" s="8" t="s">
        <v>0</v>
      </c>
      <c r="F12" s="30" t="s">
        <v>3</v>
      </c>
      <c r="G12" s="30" t="s">
        <v>25</v>
      </c>
      <c r="H12" s="96"/>
      <c r="I12" s="96"/>
      <c r="J12" s="9">
        <v>4</v>
      </c>
      <c r="K12" s="9">
        <f t="shared" si="0"/>
        <v>60</v>
      </c>
      <c r="L12" s="225" t="s">
        <v>206</v>
      </c>
      <c r="M12" s="226"/>
      <c r="O12" s="125">
        <v>0</v>
      </c>
      <c r="P12" s="96">
        <f t="shared" si="1"/>
        <v>0</v>
      </c>
      <c r="R12" s="25">
        <v>10</v>
      </c>
      <c r="S12" s="25">
        <v>2</v>
      </c>
      <c r="T12" s="25"/>
      <c r="U12" s="25">
        <v>3</v>
      </c>
      <c r="V12" s="25"/>
      <c r="W12" s="25"/>
      <c r="X12" s="25">
        <f t="shared" si="2"/>
        <v>15</v>
      </c>
      <c r="Y12" s="323">
        <f t="shared" si="3"/>
        <v>60</v>
      </c>
      <c r="Z12" s="323">
        <v>0</v>
      </c>
      <c r="AA12" s="323">
        <f t="shared" si="4"/>
        <v>60</v>
      </c>
    </row>
    <row r="13" spans="2:27" ht="26.25" customHeight="1">
      <c r="B13" s="148"/>
      <c r="C13" s="149"/>
      <c r="D13" s="152"/>
      <c r="E13" s="39" t="s">
        <v>21</v>
      </c>
      <c r="F13" s="84" t="s">
        <v>2</v>
      </c>
      <c r="G13" s="30" t="s">
        <v>25</v>
      </c>
      <c r="H13" s="96"/>
      <c r="I13" s="96"/>
      <c r="J13" s="9">
        <v>4</v>
      </c>
      <c r="K13" s="9">
        <f t="shared" si="0"/>
        <v>44</v>
      </c>
      <c r="L13" s="225" t="s">
        <v>207</v>
      </c>
      <c r="M13" s="226"/>
      <c r="O13" s="125">
        <v>0</v>
      </c>
      <c r="P13" s="96">
        <f t="shared" si="1"/>
        <v>0</v>
      </c>
      <c r="R13" s="25">
        <v>10</v>
      </c>
      <c r="S13" s="25"/>
      <c r="T13" s="25">
        <v>-2</v>
      </c>
      <c r="U13" s="25">
        <v>3</v>
      </c>
      <c r="V13" s="25"/>
      <c r="W13" s="25"/>
      <c r="X13" s="25">
        <f t="shared" si="2"/>
        <v>11</v>
      </c>
      <c r="Y13" s="323">
        <f t="shared" si="3"/>
        <v>44</v>
      </c>
      <c r="Z13" s="323">
        <v>0</v>
      </c>
      <c r="AA13" s="323">
        <f t="shared" si="4"/>
        <v>44</v>
      </c>
    </row>
    <row r="14" spans="2:27" ht="12.75" customHeight="1">
      <c r="B14" s="202" t="s">
        <v>284</v>
      </c>
      <c r="C14" s="203"/>
      <c r="D14" s="30" t="s">
        <v>5</v>
      </c>
      <c r="E14" s="36" t="s">
        <v>0</v>
      </c>
      <c r="F14" s="30" t="s">
        <v>3</v>
      </c>
      <c r="G14" s="8"/>
      <c r="H14" s="337" t="s">
        <v>74</v>
      </c>
      <c r="I14" s="337" t="s">
        <v>330</v>
      </c>
      <c r="J14" s="9">
        <v>4</v>
      </c>
      <c r="K14" s="9">
        <f t="shared" si="0"/>
        <v>68</v>
      </c>
      <c r="L14" s="164" t="s">
        <v>119</v>
      </c>
      <c r="M14" s="165"/>
      <c r="O14" s="125">
        <v>0</v>
      </c>
      <c r="P14" s="96">
        <f t="shared" si="1"/>
        <v>0</v>
      </c>
      <c r="R14" s="25">
        <v>10</v>
      </c>
      <c r="S14" s="25">
        <v>2</v>
      </c>
      <c r="T14" s="25"/>
      <c r="U14" s="25"/>
      <c r="V14" s="25">
        <v>3</v>
      </c>
      <c r="W14" s="25">
        <v>2</v>
      </c>
      <c r="X14" s="25">
        <f t="shared" si="2"/>
        <v>17</v>
      </c>
      <c r="Y14" s="323">
        <f t="shared" si="3"/>
        <v>68</v>
      </c>
      <c r="Z14" s="323">
        <v>0</v>
      </c>
      <c r="AA14" s="323">
        <f t="shared" si="4"/>
        <v>68</v>
      </c>
    </row>
    <row r="15" spans="2:27" ht="12.75">
      <c r="B15" s="204"/>
      <c r="C15" s="205"/>
      <c r="D15" s="38" t="s">
        <v>66</v>
      </c>
      <c r="E15" s="36" t="s">
        <v>0</v>
      </c>
      <c r="F15" s="30" t="s">
        <v>3</v>
      </c>
      <c r="G15" s="8"/>
      <c r="H15" s="337" t="s">
        <v>74</v>
      </c>
      <c r="I15" s="337" t="s">
        <v>330</v>
      </c>
      <c r="J15" s="9">
        <v>4</v>
      </c>
      <c r="K15" s="9">
        <f t="shared" si="0"/>
        <v>48</v>
      </c>
      <c r="L15" s="217"/>
      <c r="M15" s="218"/>
      <c r="O15" s="125">
        <v>0</v>
      </c>
      <c r="P15" s="96">
        <f t="shared" si="1"/>
        <v>0</v>
      </c>
      <c r="R15" s="25">
        <v>5</v>
      </c>
      <c r="S15" s="25">
        <v>2</v>
      </c>
      <c r="T15" s="25"/>
      <c r="U15" s="25"/>
      <c r="V15" s="25">
        <v>3</v>
      </c>
      <c r="W15" s="25">
        <v>2</v>
      </c>
      <c r="X15" s="25">
        <f t="shared" si="2"/>
        <v>12</v>
      </c>
      <c r="Y15" s="323">
        <f t="shared" si="3"/>
        <v>48</v>
      </c>
      <c r="Z15" s="323">
        <v>0</v>
      </c>
      <c r="AA15" s="323">
        <f t="shared" si="4"/>
        <v>48</v>
      </c>
    </row>
    <row r="16" spans="2:27" ht="12.75">
      <c r="B16" s="204"/>
      <c r="C16" s="205"/>
      <c r="D16" s="30" t="s">
        <v>5</v>
      </c>
      <c r="E16" s="36" t="s">
        <v>0</v>
      </c>
      <c r="F16" s="30" t="s">
        <v>2</v>
      </c>
      <c r="G16" s="8"/>
      <c r="H16" s="337" t="s">
        <v>74</v>
      </c>
      <c r="I16" s="337" t="s">
        <v>330</v>
      </c>
      <c r="J16" s="9">
        <v>4</v>
      </c>
      <c r="K16" s="9">
        <f t="shared" si="0"/>
        <v>60</v>
      </c>
      <c r="L16" s="217"/>
      <c r="M16" s="218"/>
      <c r="O16" s="125">
        <v>0</v>
      </c>
      <c r="P16" s="96">
        <f t="shared" si="1"/>
        <v>0</v>
      </c>
      <c r="R16" s="25">
        <v>10</v>
      </c>
      <c r="S16" s="25">
        <v>2</v>
      </c>
      <c r="T16" s="25">
        <v>-2</v>
      </c>
      <c r="U16" s="25"/>
      <c r="V16" s="25">
        <v>3</v>
      </c>
      <c r="W16" s="25">
        <v>2</v>
      </c>
      <c r="X16" s="25">
        <f t="shared" si="2"/>
        <v>15</v>
      </c>
      <c r="Y16" s="323">
        <f t="shared" si="3"/>
        <v>60</v>
      </c>
      <c r="Z16" s="323">
        <v>0</v>
      </c>
      <c r="AA16" s="323">
        <f t="shared" si="4"/>
        <v>60</v>
      </c>
    </row>
    <row r="17" spans="2:27" ht="12.75">
      <c r="B17" s="206"/>
      <c r="C17" s="207"/>
      <c r="D17" s="38" t="s">
        <v>66</v>
      </c>
      <c r="E17" s="36" t="s">
        <v>0</v>
      </c>
      <c r="F17" s="30" t="s">
        <v>2</v>
      </c>
      <c r="G17" s="8"/>
      <c r="H17" s="337" t="s">
        <v>74</v>
      </c>
      <c r="I17" s="337" t="s">
        <v>330</v>
      </c>
      <c r="J17" s="9">
        <v>4</v>
      </c>
      <c r="K17" s="9">
        <f t="shared" si="0"/>
        <v>40</v>
      </c>
      <c r="L17" s="217"/>
      <c r="M17" s="218"/>
      <c r="O17" s="125">
        <v>0</v>
      </c>
      <c r="P17" s="96">
        <f t="shared" si="1"/>
        <v>0</v>
      </c>
      <c r="R17" s="25">
        <v>5</v>
      </c>
      <c r="S17" s="25">
        <v>2</v>
      </c>
      <c r="T17" s="25">
        <v>-2</v>
      </c>
      <c r="U17" s="25"/>
      <c r="V17" s="25">
        <v>3</v>
      </c>
      <c r="W17" s="25">
        <v>2</v>
      </c>
      <c r="X17" s="25">
        <f t="shared" si="2"/>
        <v>10</v>
      </c>
      <c r="Y17" s="323">
        <f t="shared" si="3"/>
        <v>40</v>
      </c>
      <c r="Z17" s="323">
        <v>0</v>
      </c>
      <c r="AA17" s="323">
        <f t="shared" si="4"/>
        <v>40</v>
      </c>
    </row>
    <row r="18" spans="2:27" ht="12.75" customHeight="1">
      <c r="B18" s="202" t="s">
        <v>90</v>
      </c>
      <c r="C18" s="203"/>
      <c r="D18" s="30" t="s">
        <v>5</v>
      </c>
      <c r="E18" s="36" t="s">
        <v>0</v>
      </c>
      <c r="F18" s="30" t="s">
        <v>3</v>
      </c>
      <c r="G18" s="36" t="s">
        <v>87</v>
      </c>
      <c r="H18" s="337" t="s">
        <v>74</v>
      </c>
      <c r="I18" s="337" t="s">
        <v>330</v>
      </c>
      <c r="J18" s="9">
        <v>4</v>
      </c>
      <c r="K18" s="9">
        <f t="shared" si="0"/>
        <v>71</v>
      </c>
      <c r="L18" s="217"/>
      <c r="M18" s="218"/>
      <c r="O18" s="125">
        <v>0</v>
      </c>
      <c r="P18" s="96">
        <f>O18*K18</f>
        <v>0</v>
      </c>
      <c r="R18" s="25">
        <v>10</v>
      </c>
      <c r="S18" s="25">
        <v>2</v>
      </c>
      <c r="T18" s="25"/>
      <c r="U18" s="25">
        <v>3</v>
      </c>
      <c r="V18" s="25">
        <v>3</v>
      </c>
      <c r="W18" s="25">
        <v>2</v>
      </c>
      <c r="X18" s="25">
        <f>SUM(R18:W18)</f>
        <v>20</v>
      </c>
      <c r="Y18" s="323">
        <f t="shared" si="3"/>
        <v>80</v>
      </c>
      <c r="Z18" s="323">
        <v>-9</v>
      </c>
      <c r="AA18" s="323">
        <f t="shared" si="4"/>
        <v>71</v>
      </c>
    </row>
    <row r="19" spans="2:27" ht="12.75">
      <c r="B19" s="204"/>
      <c r="C19" s="205"/>
      <c r="D19" s="38" t="s">
        <v>66</v>
      </c>
      <c r="E19" s="36" t="s">
        <v>0</v>
      </c>
      <c r="F19" s="30" t="s">
        <v>3</v>
      </c>
      <c r="G19" s="36" t="s">
        <v>87</v>
      </c>
      <c r="H19" s="337" t="s">
        <v>74</v>
      </c>
      <c r="I19" s="337" t="s">
        <v>330</v>
      </c>
      <c r="J19" s="9">
        <v>4</v>
      </c>
      <c r="K19" s="9">
        <f t="shared" si="0"/>
        <v>51</v>
      </c>
      <c r="L19" s="217"/>
      <c r="M19" s="218"/>
      <c r="O19" s="125">
        <v>0</v>
      </c>
      <c r="P19" s="96">
        <f>O19*K19</f>
        <v>0</v>
      </c>
      <c r="R19" s="25">
        <v>5</v>
      </c>
      <c r="S19" s="25">
        <v>2</v>
      </c>
      <c r="T19" s="25"/>
      <c r="U19" s="25">
        <v>3</v>
      </c>
      <c r="V19" s="25">
        <v>3</v>
      </c>
      <c r="W19" s="25">
        <v>2</v>
      </c>
      <c r="X19" s="25">
        <f>SUM(R19:W19)</f>
        <v>15</v>
      </c>
      <c r="Y19" s="323">
        <f t="shared" si="3"/>
        <v>60</v>
      </c>
      <c r="Z19" s="323">
        <v>-9</v>
      </c>
      <c r="AA19" s="323">
        <f t="shared" si="4"/>
        <v>51</v>
      </c>
    </row>
    <row r="20" spans="2:27" ht="12.75">
      <c r="B20" s="204"/>
      <c r="C20" s="205"/>
      <c r="D20" s="30" t="s">
        <v>5</v>
      </c>
      <c r="E20" s="36" t="s">
        <v>0</v>
      </c>
      <c r="F20" s="30" t="s">
        <v>2</v>
      </c>
      <c r="G20" s="36" t="s">
        <v>87</v>
      </c>
      <c r="H20" s="337" t="s">
        <v>74</v>
      </c>
      <c r="I20" s="337" t="s">
        <v>330</v>
      </c>
      <c r="J20" s="9">
        <v>4</v>
      </c>
      <c r="K20" s="9">
        <f t="shared" si="0"/>
        <v>63</v>
      </c>
      <c r="L20" s="217"/>
      <c r="M20" s="218"/>
      <c r="O20" s="125">
        <v>0</v>
      </c>
      <c r="P20" s="96">
        <f>O20*K20</f>
        <v>0</v>
      </c>
      <c r="R20" s="25">
        <v>10</v>
      </c>
      <c r="S20" s="25">
        <v>2</v>
      </c>
      <c r="T20" s="25">
        <v>-2</v>
      </c>
      <c r="U20" s="25">
        <v>3</v>
      </c>
      <c r="V20" s="25">
        <v>3</v>
      </c>
      <c r="W20" s="25">
        <v>2</v>
      </c>
      <c r="X20" s="25">
        <f>SUM(R20:W20)</f>
        <v>18</v>
      </c>
      <c r="Y20" s="323">
        <f t="shared" si="3"/>
        <v>72</v>
      </c>
      <c r="Z20" s="323">
        <v>-9</v>
      </c>
      <c r="AA20" s="323">
        <f t="shared" si="4"/>
        <v>63</v>
      </c>
    </row>
    <row r="21" spans="2:27" ht="12.75">
      <c r="B21" s="206"/>
      <c r="C21" s="207"/>
      <c r="D21" s="38" t="s">
        <v>66</v>
      </c>
      <c r="E21" s="36" t="s">
        <v>0</v>
      </c>
      <c r="F21" s="30" t="s">
        <v>2</v>
      </c>
      <c r="G21" s="36" t="s">
        <v>87</v>
      </c>
      <c r="H21" s="337" t="s">
        <v>74</v>
      </c>
      <c r="I21" s="337" t="s">
        <v>330</v>
      </c>
      <c r="J21" s="9">
        <v>4</v>
      </c>
      <c r="K21" s="9">
        <f t="shared" si="0"/>
        <v>43</v>
      </c>
      <c r="L21" s="166"/>
      <c r="M21" s="167"/>
      <c r="O21" s="125">
        <v>0</v>
      </c>
      <c r="P21" s="96">
        <f>O21*K21</f>
        <v>0</v>
      </c>
      <c r="R21" s="25">
        <v>5</v>
      </c>
      <c r="S21" s="25">
        <v>2</v>
      </c>
      <c r="T21" s="25">
        <v>-2</v>
      </c>
      <c r="U21" s="25">
        <v>3</v>
      </c>
      <c r="V21" s="25">
        <v>3</v>
      </c>
      <c r="W21" s="25">
        <v>2</v>
      </c>
      <c r="X21" s="25">
        <f>SUM(R21:W21)</f>
        <v>13</v>
      </c>
      <c r="Y21" s="323">
        <f t="shared" si="3"/>
        <v>52</v>
      </c>
      <c r="Z21" s="323">
        <v>-9</v>
      </c>
      <c r="AA21" s="323">
        <f t="shared" si="4"/>
        <v>43</v>
      </c>
    </row>
    <row r="22" spans="2:27" ht="12.75" customHeight="1">
      <c r="B22" s="146" t="s">
        <v>93</v>
      </c>
      <c r="C22" s="147"/>
      <c r="D22" s="153" t="s">
        <v>242</v>
      </c>
      <c r="E22" s="153" t="s">
        <v>21</v>
      </c>
      <c r="F22" s="8" t="s">
        <v>3</v>
      </c>
      <c r="G22" s="36" t="s">
        <v>25</v>
      </c>
      <c r="H22" s="8"/>
      <c r="I22" s="8"/>
      <c r="J22" s="9">
        <v>4</v>
      </c>
      <c r="K22" s="9">
        <f t="shared" si="0"/>
        <v>32</v>
      </c>
      <c r="L22" s="164" t="s">
        <v>18</v>
      </c>
      <c r="M22" s="165"/>
      <c r="O22" s="125">
        <v>0</v>
      </c>
      <c r="P22" s="96">
        <f t="shared" si="1"/>
        <v>0</v>
      </c>
      <c r="R22" s="25">
        <v>5</v>
      </c>
      <c r="S22" s="25"/>
      <c r="T22" s="25"/>
      <c r="U22" s="25">
        <v>3</v>
      </c>
      <c r="V22" s="25"/>
      <c r="W22" s="25"/>
      <c r="X22" s="25">
        <f t="shared" si="2"/>
        <v>8</v>
      </c>
      <c r="Y22" s="323">
        <f t="shared" si="3"/>
        <v>32</v>
      </c>
      <c r="Z22" s="323">
        <v>0</v>
      </c>
      <c r="AA22" s="323">
        <f t="shared" si="4"/>
        <v>32</v>
      </c>
    </row>
    <row r="23" spans="2:27" ht="12.75">
      <c r="B23" s="188"/>
      <c r="C23" s="189"/>
      <c r="D23" s="152"/>
      <c r="E23" s="152"/>
      <c r="F23" s="8" t="s">
        <v>2</v>
      </c>
      <c r="G23" s="36" t="s">
        <v>25</v>
      </c>
      <c r="H23" s="8"/>
      <c r="I23" s="8"/>
      <c r="J23" s="9">
        <v>4</v>
      </c>
      <c r="K23" s="9">
        <f t="shared" si="0"/>
        <v>24</v>
      </c>
      <c r="L23" s="217"/>
      <c r="M23" s="218"/>
      <c r="O23" s="125">
        <v>0</v>
      </c>
      <c r="P23" s="96">
        <f t="shared" si="1"/>
        <v>0</v>
      </c>
      <c r="R23" s="25">
        <v>5</v>
      </c>
      <c r="S23" s="25"/>
      <c r="T23" s="25">
        <v>-2</v>
      </c>
      <c r="U23" s="25">
        <v>3</v>
      </c>
      <c r="V23" s="25"/>
      <c r="W23" s="25"/>
      <c r="X23" s="25">
        <f t="shared" si="2"/>
        <v>6</v>
      </c>
      <c r="Y23" s="323">
        <f t="shared" si="3"/>
        <v>24</v>
      </c>
      <c r="Z23" s="323">
        <v>0</v>
      </c>
      <c r="AA23" s="323">
        <f t="shared" si="4"/>
        <v>24</v>
      </c>
    </row>
    <row r="24" spans="2:27" ht="12.75">
      <c r="B24" s="188"/>
      <c r="C24" s="189"/>
      <c r="D24" s="153" t="s">
        <v>19</v>
      </c>
      <c r="E24" s="153" t="s">
        <v>21</v>
      </c>
      <c r="F24" s="8" t="s">
        <v>3</v>
      </c>
      <c r="G24" s="36" t="s">
        <v>25</v>
      </c>
      <c r="H24" s="8"/>
      <c r="I24" s="8"/>
      <c r="J24" s="9">
        <v>4</v>
      </c>
      <c r="K24" s="9">
        <f t="shared" si="0"/>
        <v>32</v>
      </c>
      <c r="L24" s="217"/>
      <c r="M24" s="218"/>
      <c r="O24" s="125">
        <v>0</v>
      </c>
      <c r="P24" s="96">
        <f aca="true" t="shared" si="5" ref="P24:P42">O24*K24</f>
        <v>0</v>
      </c>
      <c r="R24" s="25">
        <v>5</v>
      </c>
      <c r="S24" s="25"/>
      <c r="T24" s="25"/>
      <c r="U24" s="25">
        <v>3</v>
      </c>
      <c r="V24" s="25"/>
      <c r="W24" s="25"/>
      <c r="X24" s="25">
        <f t="shared" si="2"/>
        <v>8</v>
      </c>
      <c r="Y24" s="323">
        <f t="shared" si="3"/>
        <v>32</v>
      </c>
      <c r="Z24" s="323">
        <v>0</v>
      </c>
      <c r="AA24" s="323">
        <f t="shared" si="4"/>
        <v>32</v>
      </c>
    </row>
    <row r="25" spans="2:27" ht="12.75">
      <c r="B25" s="148"/>
      <c r="C25" s="149"/>
      <c r="D25" s="152"/>
      <c r="E25" s="152"/>
      <c r="F25" s="8" t="s">
        <v>2</v>
      </c>
      <c r="G25" s="36" t="s">
        <v>25</v>
      </c>
      <c r="H25" s="8"/>
      <c r="I25" s="8"/>
      <c r="J25" s="9">
        <v>4</v>
      </c>
      <c r="K25" s="9">
        <f t="shared" si="0"/>
        <v>24</v>
      </c>
      <c r="L25" s="166"/>
      <c r="M25" s="167"/>
      <c r="O25" s="125">
        <v>0</v>
      </c>
      <c r="P25" s="96">
        <f t="shared" si="5"/>
        <v>0</v>
      </c>
      <c r="R25" s="25">
        <v>5</v>
      </c>
      <c r="S25" s="25"/>
      <c r="T25" s="25">
        <v>-2</v>
      </c>
      <c r="U25" s="25">
        <v>3</v>
      </c>
      <c r="V25" s="25"/>
      <c r="W25" s="25"/>
      <c r="X25" s="25">
        <f t="shared" si="2"/>
        <v>6</v>
      </c>
      <c r="Y25" s="323">
        <f t="shared" si="3"/>
        <v>24</v>
      </c>
      <c r="Z25" s="323">
        <v>0</v>
      </c>
      <c r="AA25" s="323">
        <f t="shared" si="4"/>
        <v>24</v>
      </c>
    </row>
    <row r="26" spans="2:27" ht="12.75">
      <c r="B26" s="110" t="s">
        <v>77</v>
      </c>
      <c r="C26" s="111"/>
      <c r="D26" s="106"/>
      <c r="E26" s="106"/>
      <c r="F26" s="106"/>
      <c r="G26" s="106"/>
      <c r="H26" s="106"/>
      <c r="I26" s="106"/>
      <c r="J26" s="29"/>
      <c r="K26" s="29"/>
      <c r="L26" s="29"/>
      <c r="M26" s="108"/>
      <c r="O26" s="105"/>
      <c r="P26" s="105"/>
      <c r="R26" s="26"/>
      <c r="S26" s="27"/>
      <c r="T26" s="27"/>
      <c r="U26" s="27"/>
      <c r="V26" s="27"/>
      <c r="W26" s="27"/>
      <c r="X26" s="28"/>
      <c r="Y26" s="332"/>
      <c r="Z26" s="333"/>
      <c r="AA26" s="334"/>
    </row>
    <row r="27" spans="2:27" ht="15.75" customHeight="1">
      <c r="B27" s="184" t="s">
        <v>208</v>
      </c>
      <c r="C27" s="237" t="s">
        <v>209</v>
      </c>
      <c r="D27" s="138" t="s">
        <v>210</v>
      </c>
      <c r="E27" s="153" t="s">
        <v>211</v>
      </c>
      <c r="F27" s="30" t="s">
        <v>212</v>
      </c>
      <c r="G27" s="30" t="s">
        <v>88</v>
      </c>
      <c r="H27" s="337" t="s">
        <v>45</v>
      </c>
      <c r="I27" s="337" t="s">
        <v>330</v>
      </c>
      <c r="J27" s="9">
        <v>4</v>
      </c>
      <c r="K27" s="9">
        <f aca="true" t="shared" si="6" ref="K27:K42">AA27</f>
        <v>146</v>
      </c>
      <c r="L27" s="219" t="s">
        <v>23</v>
      </c>
      <c r="M27" s="220"/>
      <c r="O27" s="125">
        <v>0</v>
      </c>
      <c r="P27" s="96">
        <f t="shared" si="5"/>
        <v>0</v>
      </c>
      <c r="R27" s="25">
        <v>10</v>
      </c>
      <c r="S27" s="25">
        <v>10</v>
      </c>
      <c r="T27" s="25">
        <v>10</v>
      </c>
      <c r="U27" s="25">
        <v>3</v>
      </c>
      <c r="V27" s="25">
        <v>3</v>
      </c>
      <c r="W27" s="25">
        <v>2</v>
      </c>
      <c r="X27" s="25">
        <f aca="true" t="shared" si="7" ref="X27:X42">SUM(R27:W27)</f>
        <v>38</v>
      </c>
      <c r="Y27" s="323">
        <f aca="true" t="shared" si="8" ref="Y27:Y42">X27*J27</f>
        <v>152</v>
      </c>
      <c r="Z27" s="323">
        <v>-6</v>
      </c>
      <c r="AA27" s="323">
        <f aca="true" t="shared" si="9" ref="AA27:AA42">Y27+Z27</f>
        <v>146</v>
      </c>
    </row>
    <row r="28" spans="2:27" ht="12.75">
      <c r="B28" s="186"/>
      <c r="C28" s="239"/>
      <c r="D28" s="139"/>
      <c r="E28" s="152"/>
      <c r="F28" s="38" t="s">
        <v>4</v>
      </c>
      <c r="G28" s="30" t="s">
        <v>88</v>
      </c>
      <c r="H28" s="337" t="s">
        <v>45</v>
      </c>
      <c r="I28" s="337" t="s">
        <v>330</v>
      </c>
      <c r="J28" s="9">
        <v>4</v>
      </c>
      <c r="K28" s="9">
        <f t="shared" si="6"/>
        <v>126</v>
      </c>
      <c r="L28" s="223"/>
      <c r="M28" s="224"/>
      <c r="O28" s="125">
        <v>0</v>
      </c>
      <c r="P28" s="96">
        <f t="shared" si="5"/>
        <v>0</v>
      </c>
      <c r="R28" s="25">
        <v>10</v>
      </c>
      <c r="S28" s="25">
        <v>10</v>
      </c>
      <c r="T28" s="25">
        <v>5</v>
      </c>
      <c r="U28" s="25">
        <v>3</v>
      </c>
      <c r="V28" s="25">
        <v>3</v>
      </c>
      <c r="W28" s="25">
        <v>2</v>
      </c>
      <c r="X28" s="25">
        <f t="shared" si="7"/>
        <v>33</v>
      </c>
      <c r="Y28" s="323">
        <f t="shared" si="8"/>
        <v>132</v>
      </c>
      <c r="Z28" s="323">
        <v>-6</v>
      </c>
      <c r="AA28" s="323">
        <f t="shared" si="9"/>
        <v>126</v>
      </c>
    </row>
    <row r="29" spans="2:27" ht="12.75">
      <c r="B29" s="150" t="s">
        <v>304</v>
      </c>
      <c r="C29" s="151"/>
      <c r="D29" s="36" t="s">
        <v>137</v>
      </c>
      <c r="E29" s="36" t="s">
        <v>21</v>
      </c>
      <c r="F29" s="38" t="s">
        <v>3</v>
      </c>
      <c r="G29" s="30"/>
      <c r="H29" s="38" t="s">
        <v>45</v>
      </c>
      <c r="I29" s="38"/>
      <c r="J29" s="9">
        <v>4</v>
      </c>
      <c r="K29" s="9">
        <f t="shared" si="6"/>
        <v>52</v>
      </c>
      <c r="L29" s="162" t="s">
        <v>23</v>
      </c>
      <c r="M29" s="216"/>
      <c r="O29" s="125">
        <v>0</v>
      </c>
      <c r="P29" s="96">
        <f t="shared" si="5"/>
        <v>0</v>
      </c>
      <c r="R29" s="25">
        <v>10</v>
      </c>
      <c r="S29" s="25"/>
      <c r="T29" s="25"/>
      <c r="U29" s="25"/>
      <c r="V29" s="25">
        <v>3</v>
      </c>
      <c r="W29" s="25"/>
      <c r="X29" s="25">
        <f t="shared" si="7"/>
        <v>13</v>
      </c>
      <c r="Y29" s="323">
        <f t="shared" si="8"/>
        <v>52</v>
      </c>
      <c r="Z29" s="323">
        <v>0</v>
      </c>
      <c r="AA29" s="323">
        <f t="shared" si="9"/>
        <v>52</v>
      </c>
    </row>
    <row r="30" spans="2:27" ht="12.75">
      <c r="B30" s="150" t="s">
        <v>305</v>
      </c>
      <c r="C30" s="151"/>
      <c r="D30" s="36" t="s">
        <v>137</v>
      </c>
      <c r="E30" s="36" t="s">
        <v>21</v>
      </c>
      <c r="F30" s="38" t="s">
        <v>3</v>
      </c>
      <c r="G30" s="38" t="s">
        <v>25</v>
      </c>
      <c r="H30" s="38"/>
      <c r="I30" s="38"/>
      <c r="J30" s="9">
        <v>4</v>
      </c>
      <c r="K30" s="9">
        <f t="shared" si="6"/>
        <v>52</v>
      </c>
      <c r="L30" s="162" t="s">
        <v>23</v>
      </c>
      <c r="M30" s="216"/>
      <c r="O30" s="125">
        <v>0</v>
      </c>
      <c r="P30" s="96">
        <f>O30*K30</f>
        <v>0</v>
      </c>
      <c r="R30" s="25">
        <v>10</v>
      </c>
      <c r="S30" s="25"/>
      <c r="T30" s="25"/>
      <c r="U30" s="25">
        <v>3</v>
      </c>
      <c r="V30" s="25"/>
      <c r="W30" s="25"/>
      <c r="X30" s="25">
        <f>SUM(R30:W30)</f>
        <v>13</v>
      </c>
      <c r="Y30" s="323">
        <f t="shared" si="8"/>
        <v>52</v>
      </c>
      <c r="Z30" s="323">
        <v>0</v>
      </c>
      <c r="AA30" s="323">
        <f t="shared" si="9"/>
        <v>52</v>
      </c>
    </row>
    <row r="31" spans="2:27" ht="25.5">
      <c r="B31" s="33" t="s">
        <v>214</v>
      </c>
      <c r="C31" s="114" t="s">
        <v>209</v>
      </c>
      <c r="D31" s="30" t="s">
        <v>5</v>
      </c>
      <c r="E31" s="56" t="s">
        <v>0</v>
      </c>
      <c r="F31" s="44" t="s">
        <v>3</v>
      </c>
      <c r="G31" s="84"/>
      <c r="H31" s="98"/>
      <c r="I31" s="98"/>
      <c r="J31" s="9">
        <v>4</v>
      </c>
      <c r="K31" s="9">
        <f t="shared" si="6"/>
        <v>48</v>
      </c>
      <c r="L31" s="162" t="s">
        <v>23</v>
      </c>
      <c r="M31" s="216"/>
      <c r="O31" s="125">
        <v>0</v>
      </c>
      <c r="P31" s="96">
        <f t="shared" si="5"/>
        <v>0</v>
      </c>
      <c r="R31" s="25">
        <v>10</v>
      </c>
      <c r="S31" s="25">
        <v>2</v>
      </c>
      <c r="T31" s="25"/>
      <c r="U31" s="25"/>
      <c r="V31" s="25"/>
      <c r="W31" s="25"/>
      <c r="X31" s="25">
        <f t="shared" si="7"/>
        <v>12</v>
      </c>
      <c r="Y31" s="323">
        <f t="shared" si="8"/>
        <v>48</v>
      </c>
      <c r="Z31" s="323">
        <v>0</v>
      </c>
      <c r="AA31" s="323">
        <f t="shared" si="9"/>
        <v>48</v>
      </c>
    </row>
    <row r="32" spans="2:27" ht="12.75">
      <c r="B32" s="146" t="s">
        <v>33</v>
      </c>
      <c r="C32" s="147"/>
      <c r="D32" s="138" t="s">
        <v>19</v>
      </c>
      <c r="E32" s="153" t="s">
        <v>21</v>
      </c>
      <c r="F32" s="8" t="s">
        <v>3</v>
      </c>
      <c r="G32" s="8" t="s">
        <v>94</v>
      </c>
      <c r="H32" s="8"/>
      <c r="I32" s="8"/>
      <c r="J32" s="9">
        <v>4</v>
      </c>
      <c r="K32" s="9">
        <f t="shared" si="6"/>
        <v>32</v>
      </c>
      <c r="L32" s="164" t="s">
        <v>23</v>
      </c>
      <c r="M32" s="165"/>
      <c r="O32" s="125">
        <v>0</v>
      </c>
      <c r="P32" s="96">
        <f t="shared" si="5"/>
        <v>0</v>
      </c>
      <c r="R32" s="25">
        <v>5</v>
      </c>
      <c r="S32" s="25"/>
      <c r="T32" s="25"/>
      <c r="U32" s="25">
        <v>3</v>
      </c>
      <c r="V32" s="25"/>
      <c r="W32" s="25"/>
      <c r="X32" s="25">
        <f t="shared" si="7"/>
        <v>8</v>
      </c>
      <c r="Y32" s="323">
        <f t="shared" si="8"/>
        <v>32</v>
      </c>
      <c r="Z32" s="323">
        <v>0</v>
      </c>
      <c r="AA32" s="323">
        <f t="shared" si="9"/>
        <v>32</v>
      </c>
    </row>
    <row r="33" spans="2:27" ht="12.75">
      <c r="B33" s="148"/>
      <c r="C33" s="149"/>
      <c r="D33" s="139"/>
      <c r="E33" s="152"/>
      <c r="F33" s="8" t="s">
        <v>2</v>
      </c>
      <c r="G33" s="8" t="s">
        <v>94</v>
      </c>
      <c r="H33" s="8"/>
      <c r="I33" s="8"/>
      <c r="J33" s="9">
        <v>4</v>
      </c>
      <c r="K33" s="9">
        <f t="shared" si="6"/>
        <v>24</v>
      </c>
      <c r="L33" s="166"/>
      <c r="M33" s="167"/>
      <c r="O33" s="125">
        <v>0</v>
      </c>
      <c r="P33" s="96">
        <f t="shared" si="5"/>
        <v>0</v>
      </c>
      <c r="R33" s="25">
        <v>5</v>
      </c>
      <c r="S33" s="25"/>
      <c r="T33" s="25">
        <v>-2</v>
      </c>
      <c r="U33" s="25">
        <v>3</v>
      </c>
      <c r="V33" s="25"/>
      <c r="W33" s="25"/>
      <c r="X33" s="25">
        <f t="shared" si="7"/>
        <v>6</v>
      </c>
      <c r="Y33" s="323">
        <f t="shared" si="8"/>
        <v>24</v>
      </c>
      <c r="Z33" s="323">
        <v>0</v>
      </c>
      <c r="AA33" s="323">
        <f t="shared" si="9"/>
        <v>24</v>
      </c>
    </row>
    <row r="34" spans="2:27" ht="12.75">
      <c r="B34" s="146" t="s">
        <v>44</v>
      </c>
      <c r="C34" s="147"/>
      <c r="D34" s="138" t="s">
        <v>19</v>
      </c>
      <c r="E34" s="153" t="s">
        <v>21</v>
      </c>
      <c r="F34" s="8" t="s">
        <v>3</v>
      </c>
      <c r="G34" s="8" t="s">
        <v>215</v>
      </c>
      <c r="H34" s="8"/>
      <c r="I34" s="8"/>
      <c r="J34" s="9">
        <v>4</v>
      </c>
      <c r="K34" s="9">
        <f t="shared" si="6"/>
        <v>32</v>
      </c>
      <c r="L34" s="164" t="s">
        <v>23</v>
      </c>
      <c r="M34" s="165"/>
      <c r="O34" s="125">
        <v>0</v>
      </c>
      <c r="P34" s="96">
        <f t="shared" si="5"/>
        <v>0</v>
      </c>
      <c r="R34" s="25">
        <v>5</v>
      </c>
      <c r="S34" s="25"/>
      <c r="T34" s="25"/>
      <c r="U34" s="25">
        <v>3</v>
      </c>
      <c r="V34" s="25"/>
      <c r="W34" s="25"/>
      <c r="X34" s="25">
        <f t="shared" si="7"/>
        <v>8</v>
      </c>
      <c r="Y34" s="323">
        <f t="shared" si="8"/>
        <v>32</v>
      </c>
      <c r="Z34" s="323">
        <v>0</v>
      </c>
      <c r="AA34" s="323">
        <f t="shared" si="9"/>
        <v>32</v>
      </c>
    </row>
    <row r="35" spans="2:27" ht="12.75">
      <c r="B35" s="148"/>
      <c r="C35" s="149"/>
      <c r="D35" s="139"/>
      <c r="E35" s="152"/>
      <c r="F35" s="8" t="s">
        <v>2</v>
      </c>
      <c r="G35" s="8" t="s">
        <v>215</v>
      </c>
      <c r="H35" s="8"/>
      <c r="I35" s="8"/>
      <c r="J35" s="9">
        <v>4</v>
      </c>
      <c r="K35" s="9">
        <f t="shared" si="6"/>
        <v>24</v>
      </c>
      <c r="L35" s="166"/>
      <c r="M35" s="167"/>
      <c r="O35" s="125">
        <v>0</v>
      </c>
      <c r="P35" s="96">
        <f t="shared" si="5"/>
        <v>0</v>
      </c>
      <c r="R35" s="25">
        <v>5</v>
      </c>
      <c r="S35" s="25"/>
      <c r="T35" s="25">
        <v>-2</v>
      </c>
      <c r="U35" s="25">
        <v>3</v>
      </c>
      <c r="V35" s="25"/>
      <c r="W35" s="25"/>
      <c r="X35" s="25">
        <f t="shared" si="7"/>
        <v>6</v>
      </c>
      <c r="Y35" s="323">
        <f t="shared" si="8"/>
        <v>24</v>
      </c>
      <c r="Z35" s="323">
        <v>0</v>
      </c>
      <c r="AA35" s="323">
        <f t="shared" si="9"/>
        <v>24</v>
      </c>
    </row>
    <row r="36" spans="2:27" ht="12.75">
      <c r="B36" s="150" t="s">
        <v>216</v>
      </c>
      <c r="C36" s="151"/>
      <c r="D36" s="36" t="s">
        <v>136</v>
      </c>
      <c r="E36" s="8" t="s">
        <v>1</v>
      </c>
      <c r="F36" s="38" t="s">
        <v>4</v>
      </c>
      <c r="G36" s="30"/>
      <c r="H36" s="38" t="s">
        <v>45</v>
      </c>
      <c r="I36" s="38"/>
      <c r="J36" s="9">
        <v>4</v>
      </c>
      <c r="K36" s="9">
        <f t="shared" si="6"/>
        <v>92</v>
      </c>
      <c r="L36" s="162" t="s">
        <v>23</v>
      </c>
      <c r="M36" s="216"/>
      <c r="O36" s="125">
        <v>0</v>
      </c>
      <c r="P36" s="96">
        <f t="shared" si="5"/>
        <v>0</v>
      </c>
      <c r="R36" s="25">
        <v>10</v>
      </c>
      <c r="S36" s="25">
        <v>5</v>
      </c>
      <c r="T36" s="25">
        <v>5</v>
      </c>
      <c r="U36" s="25"/>
      <c r="V36" s="25">
        <v>3</v>
      </c>
      <c r="W36" s="25"/>
      <c r="X36" s="25">
        <f t="shared" si="7"/>
        <v>23</v>
      </c>
      <c r="Y36" s="323">
        <f t="shared" si="8"/>
        <v>92</v>
      </c>
      <c r="Z36" s="323">
        <v>0</v>
      </c>
      <c r="AA36" s="323">
        <f t="shared" si="9"/>
        <v>92</v>
      </c>
    </row>
    <row r="37" spans="2:27" ht="12.75">
      <c r="B37" s="146" t="s">
        <v>217</v>
      </c>
      <c r="C37" s="147"/>
      <c r="D37" s="31" t="s">
        <v>137</v>
      </c>
      <c r="E37" s="36" t="s">
        <v>21</v>
      </c>
      <c r="F37" s="30" t="s">
        <v>3</v>
      </c>
      <c r="G37" s="30" t="s">
        <v>25</v>
      </c>
      <c r="H37" s="30"/>
      <c r="I37" s="30"/>
      <c r="J37" s="9">
        <v>4</v>
      </c>
      <c r="K37" s="9">
        <f t="shared" si="6"/>
        <v>52</v>
      </c>
      <c r="L37" s="219" t="s">
        <v>23</v>
      </c>
      <c r="M37" s="220"/>
      <c r="O37" s="125">
        <v>0</v>
      </c>
      <c r="P37" s="96">
        <f t="shared" si="5"/>
        <v>0</v>
      </c>
      <c r="R37" s="25">
        <v>10</v>
      </c>
      <c r="S37" s="25"/>
      <c r="T37" s="25"/>
      <c r="U37" s="25">
        <v>3</v>
      </c>
      <c r="V37" s="25"/>
      <c r="W37" s="25"/>
      <c r="X37" s="25">
        <f t="shared" si="7"/>
        <v>13</v>
      </c>
      <c r="Y37" s="323">
        <f t="shared" si="8"/>
        <v>52</v>
      </c>
      <c r="Z37" s="323">
        <v>0</v>
      </c>
      <c r="AA37" s="323">
        <f t="shared" si="9"/>
        <v>52</v>
      </c>
    </row>
    <row r="38" spans="2:27" ht="12.75">
      <c r="B38" s="188"/>
      <c r="C38" s="189"/>
      <c r="D38" s="153" t="s">
        <v>136</v>
      </c>
      <c r="E38" s="8" t="s">
        <v>21</v>
      </c>
      <c r="F38" s="30" t="s">
        <v>3</v>
      </c>
      <c r="G38" s="30" t="s">
        <v>25</v>
      </c>
      <c r="H38" s="8"/>
      <c r="I38" s="8"/>
      <c r="J38" s="9">
        <v>4</v>
      </c>
      <c r="K38" s="9">
        <f t="shared" si="6"/>
        <v>52</v>
      </c>
      <c r="L38" s="221"/>
      <c r="M38" s="222"/>
      <c r="O38" s="125">
        <v>0</v>
      </c>
      <c r="P38" s="96">
        <f t="shared" si="5"/>
        <v>0</v>
      </c>
      <c r="R38" s="25">
        <v>10</v>
      </c>
      <c r="S38" s="25"/>
      <c r="T38" s="25"/>
      <c r="U38" s="25">
        <v>3</v>
      </c>
      <c r="V38" s="25"/>
      <c r="W38" s="25"/>
      <c r="X38" s="25">
        <f t="shared" si="7"/>
        <v>13</v>
      </c>
      <c r="Y38" s="323">
        <f t="shared" si="8"/>
        <v>52</v>
      </c>
      <c r="Z38" s="323">
        <v>0</v>
      </c>
      <c r="AA38" s="323">
        <f t="shared" si="9"/>
        <v>52</v>
      </c>
    </row>
    <row r="39" spans="2:27" ht="12.75">
      <c r="B39" s="148"/>
      <c r="C39" s="149"/>
      <c r="D39" s="152"/>
      <c r="E39" s="39" t="s">
        <v>0</v>
      </c>
      <c r="F39" s="30" t="s">
        <v>3</v>
      </c>
      <c r="G39" s="30" t="s">
        <v>25</v>
      </c>
      <c r="H39" s="8"/>
      <c r="I39" s="8"/>
      <c r="J39" s="9">
        <v>4</v>
      </c>
      <c r="K39" s="9">
        <f t="shared" si="6"/>
        <v>60</v>
      </c>
      <c r="L39" s="223"/>
      <c r="M39" s="224"/>
      <c r="O39" s="125">
        <v>0</v>
      </c>
      <c r="P39" s="96">
        <f t="shared" si="5"/>
        <v>0</v>
      </c>
      <c r="R39" s="25">
        <v>10</v>
      </c>
      <c r="S39" s="25">
        <v>2</v>
      </c>
      <c r="T39" s="25"/>
      <c r="U39" s="25">
        <v>3</v>
      </c>
      <c r="V39" s="25"/>
      <c r="W39" s="25"/>
      <c r="X39" s="25">
        <f t="shared" si="7"/>
        <v>15</v>
      </c>
      <c r="Y39" s="323">
        <f t="shared" si="8"/>
        <v>60</v>
      </c>
      <c r="Z39" s="323">
        <v>0</v>
      </c>
      <c r="AA39" s="323">
        <f t="shared" si="9"/>
        <v>60</v>
      </c>
    </row>
    <row r="40" spans="2:27" ht="38.25">
      <c r="B40" s="75" t="s">
        <v>218</v>
      </c>
      <c r="C40" s="76" t="s">
        <v>219</v>
      </c>
      <c r="D40" s="36" t="s">
        <v>136</v>
      </c>
      <c r="E40" s="8" t="s">
        <v>1</v>
      </c>
      <c r="F40" s="30" t="s">
        <v>3</v>
      </c>
      <c r="G40" s="30"/>
      <c r="H40" s="38" t="s">
        <v>45</v>
      </c>
      <c r="I40" s="38"/>
      <c r="J40" s="9">
        <v>4</v>
      </c>
      <c r="K40" s="9">
        <f t="shared" si="6"/>
        <v>72</v>
      </c>
      <c r="L40" s="162" t="s">
        <v>24</v>
      </c>
      <c r="M40" s="216"/>
      <c r="O40" s="125">
        <v>0</v>
      </c>
      <c r="P40" s="96">
        <f t="shared" si="5"/>
        <v>0</v>
      </c>
      <c r="R40" s="25">
        <v>10</v>
      </c>
      <c r="S40" s="25">
        <v>5</v>
      </c>
      <c r="T40" s="25"/>
      <c r="U40" s="25"/>
      <c r="V40" s="25">
        <v>3</v>
      </c>
      <c r="W40" s="25"/>
      <c r="X40" s="25">
        <f t="shared" si="7"/>
        <v>18</v>
      </c>
      <c r="Y40" s="323">
        <f t="shared" si="8"/>
        <v>72</v>
      </c>
      <c r="Z40" s="323">
        <v>0</v>
      </c>
      <c r="AA40" s="323">
        <f t="shared" si="9"/>
        <v>72</v>
      </c>
    </row>
    <row r="41" spans="2:27" ht="12.75">
      <c r="B41" s="212" t="s">
        <v>95</v>
      </c>
      <c r="C41" s="213"/>
      <c r="D41" s="38" t="s">
        <v>297</v>
      </c>
      <c r="E41" s="8"/>
      <c r="F41" s="8"/>
      <c r="G41" s="11"/>
      <c r="H41" s="11"/>
      <c r="I41" s="11"/>
      <c r="J41" s="9">
        <v>1</v>
      </c>
      <c r="K41" s="9">
        <f t="shared" si="6"/>
        <v>50</v>
      </c>
      <c r="L41" s="160" t="s">
        <v>18</v>
      </c>
      <c r="M41" s="161"/>
      <c r="O41" s="125">
        <v>0</v>
      </c>
      <c r="P41" s="96">
        <f t="shared" si="5"/>
        <v>0</v>
      </c>
      <c r="R41" s="25">
        <v>50</v>
      </c>
      <c r="S41" s="25"/>
      <c r="T41" s="25"/>
      <c r="U41" s="25"/>
      <c r="V41" s="25"/>
      <c r="W41" s="25"/>
      <c r="X41" s="25">
        <f t="shared" si="7"/>
        <v>50</v>
      </c>
      <c r="Y41" s="323">
        <f t="shared" si="8"/>
        <v>50</v>
      </c>
      <c r="Z41" s="323">
        <v>0</v>
      </c>
      <c r="AA41" s="323">
        <f t="shared" si="9"/>
        <v>50</v>
      </c>
    </row>
    <row r="42" spans="2:27" ht="12.75">
      <c r="B42" s="212" t="s">
        <v>83</v>
      </c>
      <c r="C42" s="213"/>
      <c r="D42" s="8" t="s">
        <v>38</v>
      </c>
      <c r="E42" s="96"/>
      <c r="F42" s="96"/>
      <c r="G42" s="96"/>
      <c r="H42" s="96"/>
      <c r="I42" s="96"/>
      <c r="J42" s="9">
        <v>1</v>
      </c>
      <c r="K42" s="9">
        <f t="shared" si="6"/>
        <v>5</v>
      </c>
      <c r="L42" s="272" t="s">
        <v>162</v>
      </c>
      <c r="M42" s="273"/>
      <c r="O42" s="125">
        <v>0</v>
      </c>
      <c r="P42" s="96">
        <f t="shared" si="5"/>
        <v>0</v>
      </c>
      <c r="R42" s="25">
        <v>5</v>
      </c>
      <c r="S42" s="25"/>
      <c r="T42" s="25"/>
      <c r="U42" s="25"/>
      <c r="V42" s="25"/>
      <c r="W42" s="25"/>
      <c r="X42" s="25">
        <f t="shared" si="7"/>
        <v>5</v>
      </c>
      <c r="Y42" s="323">
        <f t="shared" si="8"/>
        <v>5</v>
      </c>
      <c r="Z42" s="323">
        <v>0</v>
      </c>
      <c r="AA42" s="323">
        <f t="shared" si="9"/>
        <v>5</v>
      </c>
    </row>
    <row r="43" spans="2:24" ht="12.75">
      <c r="B43" s="112" t="s">
        <v>27</v>
      </c>
      <c r="C43" s="113"/>
      <c r="D43" s="107"/>
      <c r="E43" s="107"/>
      <c r="F43" s="107"/>
      <c r="G43" s="107"/>
      <c r="H43" s="107"/>
      <c r="I43" s="107"/>
      <c r="J43" s="107"/>
      <c r="K43" s="107"/>
      <c r="L43" s="107"/>
      <c r="M43" s="109"/>
      <c r="R43" s="23"/>
      <c r="S43" s="23"/>
      <c r="T43" s="23"/>
      <c r="U43" s="23"/>
      <c r="V43" s="23"/>
      <c r="W43" s="23"/>
      <c r="X43" s="23"/>
    </row>
    <row r="44" spans="15:24" ht="13.5" thickBot="1">
      <c r="O44" s="336">
        <f>SUM(O5:O43)</f>
        <v>1</v>
      </c>
      <c r="P44" s="336">
        <f>SUM(P5:P43)</f>
        <v>0</v>
      </c>
      <c r="R44" s="23"/>
      <c r="S44" s="23"/>
      <c r="T44" s="23"/>
      <c r="U44" s="23"/>
      <c r="V44" s="23"/>
      <c r="W44" s="23"/>
      <c r="X44" s="23"/>
    </row>
    <row r="45" spans="2:24" ht="13.5" thickTop="1">
      <c r="B45" s="105" t="s">
        <v>134</v>
      </c>
      <c r="R45" s="23"/>
      <c r="S45" s="23"/>
      <c r="T45" s="23"/>
      <c r="U45" s="23"/>
      <c r="V45" s="23"/>
      <c r="W45" s="23"/>
      <c r="X45" s="23"/>
    </row>
    <row r="46" spans="2:24" ht="8.25" customHeight="1">
      <c r="B46" s="105" t="s">
        <v>135</v>
      </c>
      <c r="R46" s="23"/>
      <c r="S46" s="23"/>
      <c r="T46" s="23"/>
      <c r="U46" s="23"/>
      <c r="V46" s="23"/>
      <c r="W46" s="23"/>
      <c r="X46" s="23"/>
    </row>
    <row r="47" spans="2:24" ht="12.75">
      <c r="B47" s="105" t="s">
        <v>127</v>
      </c>
      <c r="R47" s="23"/>
      <c r="S47" s="23"/>
      <c r="T47" s="23"/>
      <c r="U47" s="23"/>
      <c r="V47" s="23"/>
      <c r="W47" s="23"/>
      <c r="X47" s="23"/>
    </row>
    <row r="48" spans="2:24" ht="12.75">
      <c r="B48" s="105" t="s">
        <v>213</v>
      </c>
      <c r="R48" s="23"/>
      <c r="S48" s="23"/>
      <c r="T48" s="23"/>
      <c r="U48" s="23"/>
      <c r="V48" s="23"/>
      <c r="W48" s="23"/>
      <c r="X48" s="23"/>
    </row>
    <row r="49" spans="18:24" ht="12.75">
      <c r="R49" s="23"/>
      <c r="S49" s="23"/>
      <c r="T49" s="23"/>
      <c r="U49" s="23"/>
      <c r="V49" s="23"/>
      <c r="W49" s="23"/>
      <c r="X49" s="23"/>
    </row>
    <row r="50" spans="18:24" ht="12.75">
      <c r="R50" s="23"/>
      <c r="S50" s="23"/>
      <c r="T50" s="23"/>
      <c r="U50" s="23"/>
      <c r="V50" s="23"/>
      <c r="W50" s="23"/>
      <c r="X50" s="23"/>
    </row>
    <row r="51" spans="18:24" ht="12.75">
      <c r="R51" s="23"/>
      <c r="S51" s="23"/>
      <c r="T51" s="23"/>
      <c r="U51" s="23"/>
      <c r="V51" s="23"/>
      <c r="W51" s="23"/>
      <c r="X51" s="23"/>
    </row>
  </sheetData>
  <sheetProtection/>
  <mergeCells count="76">
    <mergeCell ref="Y3:Y4"/>
    <mergeCell ref="Z3:Z4"/>
    <mergeCell ref="AA3:AA4"/>
    <mergeCell ref="B6:C6"/>
    <mergeCell ref="L6:M6"/>
    <mergeCell ref="O2:P2"/>
    <mergeCell ref="Y2:AA2"/>
    <mergeCell ref="D3:D4"/>
    <mergeCell ref="E3:E4"/>
    <mergeCell ref="F3:F4"/>
    <mergeCell ref="G3:G4"/>
    <mergeCell ref="H3:I3"/>
    <mergeCell ref="V3:V4"/>
    <mergeCell ref="P3:P4"/>
    <mergeCell ref="W3:W4"/>
    <mergeCell ref="X3:X4"/>
    <mergeCell ref="B2:M2"/>
    <mergeCell ref="R2:X2"/>
    <mergeCell ref="B3:C4"/>
    <mergeCell ref="J3:J4"/>
    <mergeCell ref="K3:K4"/>
    <mergeCell ref="L13:M13"/>
    <mergeCell ref="B5:C5"/>
    <mergeCell ref="L5:M5"/>
    <mergeCell ref="L8:M8"/>
    <mergeCell ref="U3:U4"/>
    <mergeCell ref="L3:M4"/>
    <mergeCell ref="R3:R4"/>
    <mergeCell ref="S3:S4"/>
    <mergeCell ref="T3:T4"/>
    <mergeCell ref="O3:O4"/>
    <mergeCell ref="B9:C9"/>
    <mergeCell ref="L9:M9"/>
    <mergeCell ref="B10:C10"/>
    <mergeCell ref="L10:M10"/>
    <mergeCell ref="B11:C13"/>
    <mergeCell ref="D11:D13"/>
    <mergeCell ref="L11:M11"/>
    <mergeCell ref="L12:M12"/>
    <mergeCell ref="L22:M25"/>
    <mergeCell ref="D24:D25"/>
    <mergeCell ref="E24:E25"/>
    <mergeCell ref="D22:D23"/>
    <mergeCell ref="E22:E23"/>
    <mergeCell ref="B41:C41"/>
    <mergeCell ref="D32:D33"/>
    <mergeCell ref="E32:E33"/>
    <mergeCell ref="E27:E28"/>
    <mergeCell ref="B14:C17"/>
    <mergeCell ref="D27:D28"/>
    <mergeCell ref="B32:C33"/>
    <mergeCell ref="B22:C25"/>
    <mergeCell ref="L41:M41"/>
    <mergeCell ref="B42:C42"/>
    <mergeCell ref="L42:M42"/>
    <mergeCell ref="L27:M28"/>
    <mergeCell ref="B27:B28"/>
    <mergeCell ref="C27:C28"/>
    <mergeCell ref="L31:M31"/>
    <mergeCell ref="L32:M33"/>
    <mergeCell ref="L34:M35"/>
    <mergeCell ref="B36:C36"/>
    <mergeCell ref="L36:M36"/>
    <mergeCell ref="B34:C35"/>
    <mergeCell ref="D34:D35"/>
    <mergeCell ref="E34:E35"/>
    <mergeCell ref="L37:M39"/>
    <mergeCell ref="L40:M40"/>
    <mergeCell ref="B37:C39"/>
    <mergeCell ref="D38:D39"/>
    <mergeCell ref="L14:M21"/>
    <mergeCell ref="B29:C29"/>
    <mergeCell ref="L29:M29"/>
    <mergeCell ref="B30:C30"/>
    <mergeCell ref="L30:M30"/>
    <mergeCell ref="B18:C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5.7109375" style="0" customWidth="1"/>
    <col min="3" max="3" width="11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3" width="7.28125" style="0" customWidth="1"/>
    <col min="14" max="14" width="2.421875" style="0" customWidth="1"/>
    <col min="17" max="17" width="3.8515625" style="0" customWidth="1"/>
    <col min="18" max="18" width="7.7109375" style="0" customWidth="1"/>
    <col min="19" max="19" width="8.00390625" style="0" customWidth="1"/>
    <col min="21" max="22" width="8.28125" style="0" customWidth="1"/>
    <col min="23" max="23" width="8.00390625" style="0" customWidth="1"/>
    <col min="24" max="24" width="8.140625" style="0" customWidth="1"/>
  </cols>
  <sheetData>
    <row r="1" ht="8.25" customHeight="1"/>
    <row r="2" spans="2:27" ht="15.75">
      <c r="B2" s="168" t="s">
        <v>249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43" t="s">
        <v>250</v>
      </c>
      <c r="C8" s="43" t="s">
        <v>251</v>
      </c>
      <c r="D8" s="32" t="s">
        <v>136</v>
      </c>
      <c r="E8" s="1" t="s">
        <v>1</v>
      </c>
      <c r="F8" s="6" t="s">
        <v>4</v>
      </c>
      <c r="G8" s="5"/>
      <c r="H8" s="37" t="s">
        <v>45</v>
      </c>
      <c r="I8" s="37"/>
      <c r="J8" s="4">
        <v>4</v>
      </c>
      <c r="K8" s="9">
        <f aca="true" t="shared" si="0" ref="K8:K29">AA8</f>
        <v>92</v>
      </c>
      <c r="L8" s="214" t="s">
        <v>42</v>
      </c>
      <c r="M8" s="215"/>
      <c r="O8" s="125">
        <v>0</v>
      </c>
      <c r="P8" s="96">
        <f aca="true" t="shared" si="1" ref="P8:P29">O8*K8</f>
        <v>0</v>
      </c>
      <c r="R8" s="25">
        <v>10</v>
      </c>
      <c r="S8" s="25">
        <v>5</v>
      </c>
      <c r="T8" s="25">
        <v>5</v>
      </c>
      <c r="U8" s="25"/>
      <c r="V8" s="25">
        <v>3</v>
      </c>
      <c r="W8" s="25"/>
      <c r="X8" s="25">
        <f aca="true" t="shared" si="2" ref="X8:X29">SUM(R8:W8)</f>
        <v>23</v>
      </c>
      <c r="Y8" s="323">
        <f aca="true" t="shared" si="3" ref="Y8:Y29">X8*J8</f>
        <v>92</v>
      </c>
      <c r="Z8" s="323">
        <v>0</v>
      </c>
      <c r="AA8" s="323">
        <f aca="true" t="shared" si="4" ref="AA8:AA29">Y8+Z8</f>
        <v>92</v>
      </c>
    </row>
    <row r="9" spans="2:27" ht="12.75" customHeight="1">
      <c r="B9" s="146" t="s">
        <v>308</v>
      </c>
      <c r="C9" s="147"/>
      <c r="D9" s="138" t="s">
        <v>136</v>
      </c>
      <c r="E9" s="8" t="s">
        <v>1</v>
      </c>
      <c r="F9" s="38" t="s">
        <v>4</v>
      </c>
      <c r="G9" s="11"/>
      <c r="H9" s="38" t="s">
        <v>45</v>
      </c>
      <c r="I9" s="38"/>
      <c r="J9" s="9">
        <v>4</v>
      </c>
      <c r="K9" s="9">
        <f t="shared" si="0"/>
        <v>92</v>
      </c>
      <c r="L9" s="219" t="s">
        <v>162</v>
      </c>
      <c r="M9" s="220"/>
      <c r="O9" s="125">
        <v>0</v>
      </c>
      <c r="P9" s="96">
        <f t="shared" si="1"/>
        <v>0</v>
      </c>
      <c r="R9" s="25">
        <v>10</v>
      </c>
      <c r="S9" s="25">
        <v>5</v>
      </c>
      <c r="T9" s="25">
        <v>5</v>
      </c>
      <c r="U9" s="25"/>
      <c r="V9" s="25">
        <v>3</v>
      </c>
      <c r="W9" s="25"/>
      <c r="X9" s="25">
        <f t="shared" si="2"/>
        <v>23</v>
      </c>
      <c r="Y9" s="323">
        <f t="shared" si="3"/>
        <v>92</v>
      </c>
      <c r="Z9" s="323">
        <v>0</v>
      </c>
      <c r="AA9" s="323">
        <f t="shared" si="4"/>
        <v>92</v>
      </c>
    </row>
    <row r="10" spans="2:27" ht="12.75">
      <c r="B10" s="148"/>
      <c r="C10" s="149"/>
      <c r="D10" s="139"/>
      <c r="E10" s="36" t="s">
        <v>0</v>
      </c>
      <c r="F10" s="38" t="s">
        <v>4</v>
      </c>
      <c r="G10" s="11"/>
      <c r="H10" s="38" t="s">
        <v>45</v>
      </c>
      <c r="I10" s="38"/>
      <c r="J10" s="9">
        <v>4</v>
      </c>
      <c r="K10" s="9">
        <f t="shared" si="0"/>
        <v>80</v>
      </c>
      <c r="L10" s="223"/>
      <c r="M10" s="224"/>
      <c r="O10" s="125">
        <v>0</v>
      </c>
      <c r="P10" s="96">
        <f t="shared" si="1"/>
        <v>0</v>
      </c>
      <c r="R10" s="25">
        <v>10</v>
      </c>
      <c r="S10" s="25">
        <v>2</v>
      </c>
      <c r="T10" s="25">
        <v>5</v>
      </c>
      <c r="U10" s="25"/>
      <c r="V10" s="25">
        <v>3</v>
      </c>
      <c r="W10" s="25"/>
      <c r="X10" s="25">
        <f t="shared" si="2"/>
        <v>20</v>
      </c>
      <c r="Y10" s="323">
        <f t="shared" si="3"/>
        <v>80</v>
      </c>
      <c r="Z10" s="323">
        <v>0</v>
      </c>
      <c r="AA10" s="323">
        <f t="shared" si="4"/>
        <v>80</v>
      </c>
    </row>
    <row r="11" spans="2:27" ht="12.75" customHeight="1">
      <c r="B11" s="146" t="s">
        <v>307</v>
      </c>
      <c r="C11" s="147"/>
      <c r="D11" s="138" t="s">
        <v>136</v>
      </c>
      <c r="E11" s="8" t="s">
        <v>1</v>
      </c>
      <c r="F11" s="38" t="s">
        <v>4</v>
      </c>
      <c r="G11" s="11"/>
      <c r="H11" s="38" t="s">
        <v>45</v>
      </c>
      <c r="I11" s="38"/>
      <c r="J11" s="9">
        <v>4</v>
      </c>
      <c r="K11" s="9">
        <f t="shared" si="0"/>
        <v>92</v>
      </c>
      <c r="L11" s="219" t="s">
        <v>42</v>
      </c>
      <c r="M11" s="220"/>
      <c r="O11" s="125">
        <v>0</v>
      </c>
      <c r="P11" s="96">
        <f t="shared" si="1"/>
        <v>0</v>
      </c>
      <c r="R11" s="25">
        <v>10</v>
      </c>
      <c r="S11" s="25">
        <v>5</v>
      </c>
      <c r="T11" s="25">
        <v>5</v>
      </c>
      <c r="U11" s="25"/>
      <c r="V11" s="25">
        <v>3</v>
      </c>
      <c r="W11" s="25"/>
      <c r="X11" s="25">
        <f aca="true" t="shared" si="5" ref="X11:X19">SUM(R11:W11)</f>
        <v>23</v>
      </c>
      <c r="Y11" s="323">
        <f t="shared" si="3"/>
        <v>92</v>
      </c>
      <c r="Z11" s="323">
        <v>0</v>
      </c>
      <c r="AA11" s="323">
        <f t="shared" si="4"/>
        <v>92</v>
      </c>
    </row>
    <row r="12" spans="2:27" ht="12.75">
      <c r="B12" s="188"/>
      <c r="C12" s="189"/>
      <c r="D12" s="139"/>
      <c r="E12" s="36" t="s">
        <v>0</v>
      </c>
      <c r="F12" s="38" t="s">
        <v>4</v>
      </c>
      <c r="G12" s="11"/>
      <c r="H12" s="38" t="s">
        <v>45</v>
      </c>
      <c r="I12" s="38"/>
      <c r="J12" s="9">
        <v>4</v>
      </c>
      <c r="K12" s="9">
        <f t="shared" si="0"/>
        <v>80</v>
      </c>
      <c r="L12" s="221"/>
      <c r="M12" s="222"/>
      <c r="O12" s="125">
        <v>0</v>
      </c>
      <c r="P12" s="96">
        <f t="shared" si="1"/>
        <v>0</v>
      </c>
      <c r="R12" s="25">
        <v>10</v>
      </c>
      <c r="S12" s="25">
        <v>2</v>
      </c>
      <c r="T12" s="25">
        <v>5</v>
      </c>
      <c r="U12" s="25"/>
      <c r="V12" s="25">
        <v>3</v>
      </c>
      <c r="W12" s="25"/>
      <c r="X12" s="25">
        <f t="shared" si="5"/>
        <v>20</v>
      </c>
      <c r="Y12" s="323">
        <f t="shared" si="3"/>
        <v>80</v>
      </c>
      <c r="Z12" s="323">
        <v>0</v>
      </c>
      <c r="AA12" s="323">
        <f t="shared" si="4"/>
        <v>80</v>
      </c>
    </row>
    <row r="13" spans="2:27" ht="12.75" customHeight="1">
      <c r="B13" s="188"/>
      <c r="C13" s="189"/>
      <c r="D13" s="138" t="s">
        <v>136</v>
      </c>
      <c r="E13" s="8" t="s">
        <v>1</v>
      </c>
      <c r="F13" s="38" t="s">
        <v>3</v>
      </c>
      <c r="G13" s="11"/>
      <c r="H13" s="38" t="s">
        <v>45</v>
      </c>
      <c r="I13" s="38"/>
      <c r="J13" s="9">
        <v>4</v>
      </c>
      <c r="K13" s="9">
        <f t="shared" si="0"/>
        <v>72</v>
      </c>
      <c r="L13" s="221"/>
      <c r="M13" s="222"/>
      <c r="O13" s="125">
        <v>0</v>
      </c>
      <c r="P13" s="96">
        <f t="shared" si="1"/>
        <v>0</v>
      </c>
      <c r="R13" s="25">
        <v>10</v>
      </c>
      <c r="S13" s="25">
        <v>5</v>
      </c>
      <c r="T13" s="25"/>
      <c r="U13" s="25"/>
      <c r="V13" s="25">
        <v>3</v>
      </c>
      <c r="W13" s="25"/>
      <c r="X13" s="25">
        <f t="shared" si="5"/>
        <v>18</v>
      </c>
      <c r="Y13" s="323">
        <f t="shared" si="3"/>
        <v>72</v>
      </c>
      <c r="Z13" s="323">
        <v>0</v>
      </c>
      <c r="AA13" s="323">
        <f t="shared" si="4"/>
        <v>72</v>
      </c>
    </row>
    <row r="14" spans="2:27" ht="12.75">
      <c r="B14" s="148"/>
      <c r="C14" s="149"/>
      <c r="D14" s="139"/>
      <c r="E14" s="36" t="s">
        <v>0</v>
      </c>
      <c r="F14" s="38" t="s">
        <v>3</v>
      </c>
      <c r="G14" s="11"/>
      <c r="H14" s="38" t="s">
        <v>45</v>
      </c>
      <c r="I14" s="38"/>
      <c r="J14" s="9">
        <v>4</v>
      </c>
      <c r="K14" s="9">
        <f t="shared" si="0"/>
        <v>60</v>
      </c>
      <c r="L14" s="223"/>
      <c r="M14" s="224"/>
      <c r="O14" s="125">
        <v>0</v>
      </c>
      <c r="P14" s="96">
        <f t="shared" si="1"/>
        <v>0</v>
      </c>
      <c r="R14" s="25">
        <v>10</v>
      </c>
      <c r="S14" s="25">
        <v>2</v>
      </c>
      <c r="T14" s="25"/>
      <c r="U14" s="25"/>
      <c r="V14" s="25">
        <v>3</v>
      </c>
      <c r="W14" s="25"/>
      <c r="X14" s="25">
        <f t="shared" si="5"/>
        <v>15</v>
      </c>
      <c r="Y14" s="323">
        <f t="shared" si="3"/>
        <v>60</v>
      </c>
      <c r="Z14" s="323">
        <v>0</v>
      </c>
      <c r="AA14" s="323">
        <f t="shared" si="4"/>
        <v>60</v>
      </c>
    </row>
    <row r="15" spans="2:27" ht="12.75" customHeight="1">
      <c r="B15" s="146" t="s">
        <v>306</v>
      </c>
      <c r="C15" s="147"/>
      <c r="D15" s="138" t="s">
        <v>136</v>
      </c>
      <c r="E15" s="8" t="s">
        <v>1</v>
      </c>
      <c r="F15" s="38" t="s">
        <v>4</v>
      </c>
      <c r="G15" s="11"/>
      <c r="H15" s="38"/>
      <c r="I15" s="38"/>
      <c r="J15" s="9">
        <v>4</v>
      </c>
      <c r="K15" s="9">
        <f t="shared" si="0"/>
        <v>80</v>
      </c>
      <c r="L15" s="219" t="s">
        <v>18</v>
      </c>
      <c r="M15" s="220"/>
      <c r="O15" s="125">
        <v>0</v>
      </c>
      <c r="P15" s="96">
        <f t="shared" si="1"/>
        <v>0</v>
      </c>
      <c r="R15" s="25">
        <v>10</v>
      </c>
      <c r="S15" s="25">
        <v>5</v>
      </c>
      <c r="T15" s="25">
        <v>5</v>
      </c>
      <c r="U15" s="25"/>
      <c r="V15" s="25"/>
      <c r="W15" s="25"/>
      <c r="X15" s="25">
        <f t="shared" si="5"/>
        <v>20</v>
      </c>
      <c r="Y15" s="323">
        <f t="shared" si="3"/>
        <v>80</v>
      </c>
      <c r="Z15" s="323">
        <v>0</v>
      </c>
      <c r="AA15" s="323">
        <f t="shared" si="4"/>
        <v>80</v>
      </c>
    </row>
    <row r="16" spans="2:27" ht="12.75">
      <c r="B16" s="188"/>
      <c r="C16" s="189"/>
      <c r="D16" s="139"/>
      <c r="E16" s="36" t="s">
        <v>0</v>
      </c>
      <c r="F16" s="38" t="s">
        <v>4</v>
      </c>
      <c r="G16" s="11"/>
      <c r="H16" s="38"/>
      <c r="I16" s="38"/>
      <c r="J16" s="9">
        <v>4</v>
      </c>
      <c r="K16" s="9">
        <f t="shared" si="0"/>
        <v>68</v>
      </c>
      <c r="L16" s="221"/>
      <c r="M16" s="222"/>
      <c r="O16" s="125">
        <v>0</v>
      </c>
      <c r="P16" s="96">
        <f t="shared" si="1"/>
        <v>0</v>
      </c>
      <c r="R16" s="25">
        <v>10</v>
      </c>
      <c r="S16" s="25">
        <v>2</v>
      </c>
      <c r="T16" s="25">
        <v>5</v>
      </c>
      <c r="U16" s="25"/>
      <c r="V16" s="25"/>
      <c r="W16" s="25"/>
      <c r="X16" s="25">
        <f t="shared" si="5"/>
        <v>17</v>
      </c>
      <c r="Y16" s="323">
        <f t="shared" si="3"/>
        <v>68</v>
      </c>
      <c r="Z16" s="323">
        <v>0</v>
      </c>
      <c r="AA16" s="323">
        <f t="shared" si="4"/>
        <v>68</v>
      </c>
    </row>
    <row r="17" spans="2:27" ht="12.75" customHeight="1">
      <c r="B17" s="188"/>
      <c r="C17" s="189"/>
      <c r="D17" s="138" t="s">
        <v>136</v>
      </c>
      <c r="E17" s="8" t="s">
        <v>1</v>
      </c>
      <c r="F17" s="38" t="s">
        <v>3</v>
      </c>
      <c r="G17" s="11"/>
      <c r="H17" s="38"/>
      <c r="I17" s="38"/>
      <c r="J17" s="9">
        <v>4</v>
      </c>
      <c r="K17" s="9">
        <f t="shared" si="0"/>
        <v>60</v>
      </c>
      <c r="L17" s="221"/>
      <c r="M17" s="222"/>
      <c r="O17" s="125">
        <v>0</v>
      </c>
      <c r="P17" s="96">
        <f t="shared" si="1"/>
        <v>0</v>
      </c>
      <c r="R17" s="25">
        <v>10</v>
      </c>
      <c r="S17" s="25">
        <v>5</v>
      </c>
      <c r="T17" s="25"/>
      <c r="U17" s="25"/>
      <c r="V17" s="25"/>
      <c r="W17" s="25"/>
      <c r="X17" s="25">
        <f t="shared" si="5"/>
        <v>15</v>
      </c>
      <c r="Y17" s="323">
        <f t="shared" si="3"/>
        <v>60</v>
      </c>
      <c r="Z17" s="323">
        <v>0</v>
      </c>
      <c r="AA17" s="323">
        <f t="shared" si="4"/>
        <v>60</v>
      </c>
    </row>
    <row r="18" spans="2:27" ht="12.75">
      <c r="B18" s="148"/>
      <c r="C18" s="149"/>
      <c r="D18" s="139"/>
      <c r="E18" s="36" t="s">
        <v>0</v>
      </c>
      <c r="F18" s="38" t="s">
        <v>3</v>
      </c>
      <c r="G18" s="11"/>
      <c r="H18" s="38"/>
      <c r="I18" s="38"/>
      <c r="J18" s="9">
        <v>4</v>
      </c>
      <c r="K18" s="9">
        <f t="shared" si="0"/>
        <v>48</v>
      </c>
      <c r="L18" s="223"/>
      <c r="M18" s="224"/>
      <c r="O18" s="125">
        <v>0</v>
      </c>
      <c r="P18" s="96">
        <f t="shared" si="1"/>
        <v>0</v>
      </c>
      <c r="R18" s="25">
        <v>10</v>
      </c>
      <c r="S18" s="25">
        <v>2</v>
      </c>
      <c r="T18" s="25"/>
      <c r="U18" s="25"/>
      <c r="V18" s="25"/>
      <c r="W18" s="25"/>
      <c r="X18" s="25">
        <f t="shared" si="5"/>
        <v>12</v>
      </c>
      <c r="Y18" s="323">
        <f t="shared" si="3"/>
        <v>48</v>
      </c>
      <c r="Z18" s="323">
        <v>0</v>
      </c>
      <c r="AA18" s="323">
        <f t="shared" si="4"/>
        <v>48</v>
      </c>
    </row>
    <row r="19" spans="2:27" ht="25.5">
      <c r="B19" s="42" t="s">
        <v>252</v>
      </c>
      <c r="C19" s="121" t="s">
        <v>251</v>
      </c>
      <c r="D19" s="36" t="s">
        <v>136</v>
      </c>
      <c r="E19" s="8" t="s">
        <v>1</v>
      </c>
      <c r="F19" s="30" t="s">
        <v>3</v>
      </c>
      <c r="G19" s="11"/>
      <c r="H19" s="38" t="s">
        <v>45</v>
      </c>
      <c r="I19" s="38"/>
      <c r="J19" s="9">
        <v>4</v>
      </c>
      <c r="K19" s="9">
        <f t="shared" si="0"/>
        <v>72</v>
      </c>
      <c r="L19" s="162" t="s">
        <v>23</v>
      </c>
      <c r="M19" s="216"/>
      <c r="N19" s="105"/>
      <c r="O19" s="125">
        <v>0</v>
      </c>
      <c r="P19" s="96">
        <f t="shared" si="1"/>
        <v>0</v>
      </c>
      <c r="R19" s="25">
        <v>10</v>
      </c>
      <c r="S19" s="25">
        <v>5</v>
      </c>
      <c r="T19" s="25"/>
      <c r="U19" s="25"/>
      <c r="V19" s="25">
        <v>3</v>
      </c>
      <c r="W19" s="25"/>
      <c r="X19" s="25">
        <f t="shared" si="5"/>
        <v>18</v>
      </c>
      <c r="Y19" s="323">
        <f t="shared" si="3"/>
        <v>72</v>
      </c>
      <c r="Z19" s="323">
        <v>0</v>
      </c>
      <c r="AA19" s="323">
        <f t="shared" si="4"/>
        <v>72</v>
      </c>
    </row>
    <row r="20" spans="2:27" ht="12.75" customHeight="1">
      <c r="B20" s="202" t="s">
        <v>253</v>
      </c>
      <c r="C20" s="203"/>
      <c r="D20" s="138" t="s">
        <v>271</v>
      </c>
      <c r="E20" s="153" t="s">
        <v>0</v>
      </c>
      <c r="F20" s="198" t="s">
        <v>3</v>
      </c>
      <c r="G20" s="39"/>
      <c r="H20" s="64"/>
      <c r="I20" s="64"/>
      <c r="J20" s="9">
        <v>4</v>
      </c>
      <c r="K20" s="9">
        <f t="shared" si="0"/>
        <v>28</v>
      </c>
      <c r="L20" s="122"/>
      <c r="M20" s="154" t="s">
        <v>175</v>
      </c>
      <c r="O20" s="125">
        <v>0</v>
      </c>
      <c r="P20" s="96">
        <f t="shared" si="1"/>
        <v>0</v>
      </c>
      <c r="R20" s="25">
        <v>5</v>
      </c>
      <c r="S20" s="25">
        <v>2</v>
      </c>
      <c r="T20" s="25"/>
      <c r="U20" s="25"/>
      <c r="V20" s="25"/>
      <c r="W20" s="25"/>
      <c r="X20" s="25">
        <f t="shared" si="2"/>
        <v>7</v>
      </c>
      <c r="Y20" s="323">
        <f t="shared" si="3"/>
        <v>28</v>
      </c>
      <c r="Z20" s="323">
        <v>0</v>
      </c>
      <c r="AA20" s="323">
        <f t="shared" si="4"/>
        <v>28</v>
      </c>
    </row>
    <row r="21" spans="2:27" ht="12.75">
      <c r="B21" s="206"/>
      <c r="C21" s="207"/>
      <c r="D21" s="139"/>
      <c r="E21" s="152"/>
      <c r="F21" s="229"/>
      <c r="G21" s="39" t="s">
        <v>87</v>
      </c>
      <c r="H21" s="1"/>
      <c r="I21" s="1"/>
      <c r="J21" s="9">
        <v>4</v>
      </c>
      <c r="K21" s="9">
        <f t="shared" si="0"/>
        <v>31</v>
      </c>
      <c r="L21" s="120" t="s">
        <v>119</v>
      </c>
      <c r="M21" s="155"/>
      <c r="O21" s="125">
        <v>0</v>
      </c>
      <c r="P21" s="96">
        <f t="shared" si="1"/>
        <v>0</v>
      </c>
      <c r="R21" s="25">
        <v>5</v>
      </c>
      <c r="S21" s="25">
        <v>2</v>
      </c>
      <c r="T21" s="25"/>
      <c r="U21" s="25">
        <v>3</v>
      </c>
      <c r="V21" s="25"/>
      <c r="W21" s="25"/>
      <c r="X21" s="25">
        <f t="shared" si="2"/>
        <v>10</v>
      </c>
      <c r="Y21" s="323">
        <f t="shared" si="3"/>
        <v>40</v>
      </c>
      <c r="Z21" s="323">
        <v>-9</v>
      </c>
      <c r="AA21" s="323">
        <f t="shared" si="4"/>
        <v>31</v>
      </c>
    </row>
    <row r="22" spans="2:27" ht="12.75">
      <c r="B22" s="200" t="s">
        <v>254</v>
      </c>
      <c r="C22" s="201"/>
      <c r="D22" s="36" t="s">
        <v>242</v>
      </c>
      <c r="E22" s="8" t="s">
        <v>21</v>
      </c>
      <c r="F22" s="8" t="s">
        <v>3</v>
      </c>
      <c r="G22" s="36" t="s">
        <v>25</v>
      </c>
      <c r="H22" s="1"/>
      <c r="I22" s="1"/>
      <c r="J22" s="9">
        <v>4</v>
      </c>
      <c r="K22" s="9">
        <f t="shared" si="0"/>
        <v>32</v>
      </c>
      <c r="L22" s="225" t="s">
        <v>18</v>
      </c>
      <c r="M22" s="226"/>
      <c r="O22" s="125">
        <v>0</v>
      </c>
      <c r="P22" s="96">
        <f>O22*K22</f>
        <v>0</v>
      </c>
      <c r="R22" s="25">
        <v>5</v>
      </c>
      <c r="S22" s="25"/>
      <c r="T22" s="25"/>
      <c r="U22" s="25">
        <v>3</v>
      </c>
      <c r="V22" s="25"/>
      <c r="W22" s="25"/>
      <c r="X22" s="25">
        <f t="shared" si="2"/>
        <v>8</v>
      </c>
      <c r="Y22" s="323">
        <f t="shared" si="3"/>
        <v>32</v>
      </c>
      <c r="Z22" s="323">
        <v>0</v>
      </c>
      <c r="AA22" s="323">
        <f t="shared" si="4"/>
        <v>32</v>
      </c>
    </row>
    <row r="23" spans="2:27" ht="12.75">
      <c r="B23" s="200" t="s">
        <v>255</v>
      </c>
      <c r="C23" s="201"/>
      <c r="D23" s="8" t="s">
        <v>19</v>
      </c>
      <c r="E23" s="8" t="s">
        <v>21</v>
      </c>
      <c r="F23" s="8" t="s">
        <v>3</v>
      </c>
      <c r="G23" s="36" t="s">
        <v>94</v>
      </c>
      <c r="H23" s="1"/>
      <c r="I23" s="1"/>
      <c r="J23" s="9">
        <v>4</v>
      </c>
      <c r="K23" s="9">
        <f t="shared" si="0"/>
        <v>32</v>
      </c>
      <c r="L23" s="225" t="s">
        <v>18</v>
      </c>
      <c r="M23" s="226"/>
      <c r="O23" s="125">
        <v>0</v>
      </c>
      <c r="P23" s="96">
        <f>O23*K23</f>
        <v>0</v>
      </c>
      <c r="R23" s="25">
        <v>5</v>
      </c>
      <c r="S23" s="25"/>
      <c r="T23" s="25"/>
      <c r="U23" s="25">
        <v>3</v>
      </c>
      <c r="V23" s="25"/>
      <c r="W23" s="25"/>
      <c r="X23" s="25">
        <f t="shared" si="2"/>
        <v>8</v>
      </c>
      <c r="Y23" s="323">
        <f t="shared" si="3"/>
        <v>32</v>
      </c>
      <c r="Z23" s="323">
        <v>0</v>
      </c>
      <c r="AA23" s="323">
        <f t="shared" si="4"/>
        <v>32</v>
      </c>
    </row>
    <row r="24" spans="2:27" ht="12.75">
      <c r="B24" s="150" t="s">
        <v>256</v>
      </c>
      <c r="C24" s="151"/>
      <c r="D24" s="36" t="s">
        <v>137</v>
      </c>
      <c r="E24" s="36" t="s">
        <v>21</v>
      </c>
      <c r="F24" s="38" t="s">
        <v>3</v>
      </c>
      <c r="G24" s="38" t="s">
        <v>94</v>
      </c>
      <c r="H24" s="38"/>
      <c r="I24" s="38"/>
      <c r="J24" s="9">
        <v>4</v>
      </c>
      <c r="K24" s="9">
        <f t="shared" si="0"/>
        <v>52</v>
      </c>
      <c r="L24" s="162" t="s">
        <v>23</v>
      </c>
      <c r="M24" s="216"/>
      <c r="O24" s="125">
        <v>0</v>
      </c>
      <c r="P24" s="96">
        <f t="shared" si="1"/>
        <v>0</v>
      </c>
      <c r="R24" s="25">
        <v>10</v>
      </c>
      <c r="S24" s="25"/>
      <c r="T24" s="25"/>
      <c r="U24" s="25">
        <v>3</v>
      </c>
      <c r="V24" s="25"/>
      <c r="W24" s="25"/>
      <c r="X24" s="25">
        <f t="shared" si="2"/>
        <v>13</v>
      </c>
      <c r="Y24" s="323">
        <f t="shared" si="3"/>
        <v>52</v>
      </c>
      <c r="Z24" s="323">
        <v>0</v>
      </c>
      <c r="AA24" s="323">
        <f t="shared" si="4"/>
        <v>52</v>
      </c>
    </row>
    <row r="25" spans="2:27" ht="12.75" customHeight="1">
      <c r="B25" s="146" t="s">
        <v>257</v>
      </c>
      <c r="C25" s="147"/>
      <c r="D25" s="138" t="s">
        <v>136</v>
      </c>
      <c r="E25" s="8" t="s">
        <v>1</v>
      </c>
      <c r="F25" s="38" t="s">
        <v>4</v>
      </c>
      <c r="G25" s="11"/>
      <c r="H25" s="38"/>
      <c r="I25" s="38"/>
      <c r="J25" s="9">
        <v>4</v>
      </c>
      <c r="K25" s="9">
        <f t="shared" si="0"/>
        <v>80</v>
      </c>
      <c r="L25" s="219" t="s">
        <v>23</v>
      </c>
      <c r="M25" s="220"/>
      <c r="O25" s="125">
        <v>0</v>
      </c>
      <c r="P25" s="96">
        <f t="shared" si="1"/>
        <v>0</v>
      </c>
      <c r="R25" s="25">
        <v>10</v>
      </c>
      <c r="S25" s="25">
        <v>5</v>
      </c>
      <c r="T25" s="25">
        <v>5</v>
      </c>
      <c r="U25" s="25"/>
      <c r="V25" s="25"/>
      <c r="W25" s="25"/>
      <c r="X25" s="25">
        <f t="shared" si="2"/>
        <v>20</v>
      </c>
      <c r="Y25" s="323">
        <f t="shared" si="3"/>
        <v>80</v>
      </c>
      <c r="Z25" s="323">
        <v>0</v>
      </c>
      <c r="AA25" s="323">
        <f t="shared" si="4"/>
        <v>80</v>
      </c>
    </row>
    <row r="26" spans="2:27" ht="12.75">
      <c r="B26" s="188"/>
      <c r="C26" s="189"/>
      <c r="D26" s="139"/>
      <c r="E26" s="36" t="s">
        <v>0</v>
      </c>
      <c r="F26" s="38" t="s">
        <v>4</v>
      </c>
      <c r="G26" s="11"/>
      <c r="H26" s="38"/>
      <c r="I26" s="38"/>
      <c r="J26" s="9">
        <v>4</v>
      </c>
      <c r="K26" s="9">
        <f t="shared" si="0"/>
        <v>68</v>
      </c>
      <c r="L26" s="221"/>
      <c r="M26" s="222"/>
      <c r="O26" s="125">
        <v>0</v>
      </c>
      <c r="P26" s="96">
        <f t="shared" si="1"/>
        <v>0</v>
      </c>
      <c r="R26" s="25">
        <v>10</v>
      </c>
      <c r="S26" s="25">
        <v>2</v>
      </c>
      <c r="T26" s="25">
        <v>5</v>
      </c>
      <c r="U26" s="25"/>
      <c r="V26" s="25"/>
      <c r="W26" s="25"/>
      <c r="X26" s="25">
        <f t="shared" si="2"/>
        <v>17</v>
      </c>
      <c r="Y26" s="323">
        <f t="shared" si="3"/>
        <v>68</v>
      </c>
      <c r="Z26" s="323">
        <v>0</v>
      </c>
      <c r="AA26" s="323">
        <f t="shared" si="4"/>
        <v>68</v>
      </c>
    </row>
    <row r="27" spans="2:27" ht="12.75" customHeight="1">
      <c r="B27" s="188"/>
      <c r="C27" s="189"/>
      <c r="D27" s="138" t="s">
        <v>136</v>
      </c>
      <c r="E27" s="8" t="s">
        <v>1</v>
      </c>
      <c r="F27" s="38" t="s">
        <v>3</v>
      </c>
      <c r="G27" s="11"/>
      <c r="H27" s="38"/>
      <c r="I27" s="38"/>
      <c r="J27" s="9">
        <v>4</v>
      </c>
      <c r="K27" s="9">
        <f t="shared" si="0"/>
        <v>60</v>
      </c>
      <c r="L27" s="221"/>
      <c r="M27" s="222"/>
      <c r="O27" s="125">
        <v>0</v>
      </c>
      <c r="P27" s="96">
        <f t="shared" si="1"/>
        <v>0</v>
      </c>
      <c r="R27" s="25">
        <v>10</v>
      </c>
      <c r="S27" s="25">
        <v>5</v>
      </c>
      <c r="T27" s="25"/>
      <c r="U27" s="25"/>
      <c r="V27" s="25"/>
      <c r="W27" s="25"/>
      <c r="X27" s="25">
        <f t="shared" si="2"/>
        <v>15</v>
      </c>
      <c r="Y27" s="323">
        <f t="shared" si="3"/>
        <v>60</v>
      </c>
      <c r="Z27" s="323">
        <v>0</v>
      </c>
      <c r="AA27" s="323">
        <f t="shared" si="4"/>
        <v>60</v>
      </c>
    </row>
    <row r="28" spans="2:27" ht="12.75">
      <c r="B28" s="148"/>
      <c r="C28" s="149"/>
      <c r="D28" s="139"/>
      <c r="E28" s="36" t="s">
        <v>0</v>
      </c>
      <c r="F28" s="38" t="s">
        <v>3</v>
      </c>
      <c r="G28" s="11"/>
      <c r="H28" s="38"/>
      <c r="I28" s="38"/>
      <c r="J28" s="9">
        <v>4</v>
      </c>
      <c r="K28" s="9">
        <f t="shared" si="0"/>
        <v>48</v>
      </c>
      <c r="L28" s="223"/>
      <c r="M28" s="224"/>
      <c r="O28" s="125">
        <v>0</v>
      </c>
      <c r="P28" s="96">
        <f t="shared" si="1"/>
        <v>0</v>
      </c>
      <c r="R28" s="25">
        <v>10</v>
      </c>
      <c r="S28" s="25">
        <v>2</v>
      </c>
      <c r="T28" s="25"/>
      <c r="U28" s="25"/>
      <c r="V28" s="25"/>
      <c r="W28" s="25"/>
      <c r="X28" s="25">
        <f t="shared" si="2"/>
        <v>12</v>
      </c>
      <c r="Y28" s="323">
        <f t="shared" si="3"/>
        <v>48</v>
      </c>
      <c r="Z28" s="323">
        <v>0</v>
      </c>
      <c r="AA28" s="323">
        <f t="shared" si="4"/>
        <v>48</v>
      </c>
    </row>
    <row r="29" spans="2:27" ht="12.75">
      <c r="B29" s="208" t="s">
        <v>7</v>
      </c>
      <c r="C29" s="209"/>
      <c r="D29" s="32" t="s">
        <v>328</v>
      </c>
      <c r="E29" s="1" t="s">
        <v>21</v>
      </c>
      <c r="F29" s="36" t="s">
        <v>2</v>
      </c>
      <c r="G29" s="1"/>
      <c r="H29" s="1"/>
      <c r="I29" s="1"/>
      <c r="J29" s="4">
        <v>4</v>
      </c>
      <c r="K29" s="9">
        <f t="shared" si="0"/>
        <v>12</v>
      </c>
      <c r="L29" s="225" t="s">
        <v>24</v>
      </c>
      <c r="M29" s="226"/>
      <c r="O29" s="125">
        <v>0</v>
      </c>
      <c r="P29" s="96">
        <f t="shared" si="1"/>
        <v>0</v>
      </c>
      <c r="R29" s="25">
        <v>5</v>
      </c>
      <c r="S29" s="25"/>
      <c r="T29" s="25">
        <v>-2</v>
      </c>
      <c r="U29" s="25"/>
      <c r="V29" s="25"/>
      <c r="W29" s="25"/>
      <c r="X29" s="25">
        <f t="shared" si="2"/>
        <v>3</v>
      </c>
      <c r="Y29" s="323">
        <f t="shared" si="3"/>
        <v>12</v>
      </c>
      <c r="Z29" s="323">
        <v>0</v>
      </c>
      <c r="AA29" s="323">
        <f t="shared" si="4"/>
        <v>12</v>
      </c>
    </row>
    <row r="30" spans="2:24" ht="12.75">
      <c r="B30" s="60" t="s">
        <v>27</v>
      </c>
      <c r="C30" s="68"/>
      <c r="D30" s="61"/>
      <c r="E30" s="61"/>
      <c r="F30" s="61"/>
      <c r="G30" s="61"/>
      <c r="H30" s="61"/>
      <c r="I30" s="61"/>
      <c r="J30" s="61"/>
      <c r="K30" s="61"/>
      <c r="L30" s="61"/>
      <c r="M30" s="62"/>
      <c r="R30" s="23"/>
      <c r="S30" s="23"/>
      <c r="T30" s="23"/>
      <c r="U30" s="23"/>
      <c r="V30" s="23"/>
      <c r="W30" s="23"/>
      <c r="X30" s="23"/>
    </row>
    <row r="31" spans="2:24" ht="13.5" thickBot="1">
      <c r="B31" s="47"/>
      <c r="C31" s="70"/>
      <c r="D31" s="20"/>
      <c r="E31" s="20"/>
      <c r="F31" s="20"/>
      <c r="G31" s="20"/>
      <c r="H31" s="20"/>
      <c r="I31" s="20"/>
      <c r="J31" s="20"/>
      <c r="K31" s="20"/>
      <c r="L31" s="20"/>
      <c r="M31" s="21"/>
      <c r="O31" s="336">
        <f>SUM(O5:P30)</f>
        <v>1</v>
      </c>
      <c r="P31" s="336">
        <f>SUM(P5:Q30)</f>
        <v>0</v>
      </c>
      <c r="R31" s="23"/>
      <c r="S31" s="23"/>
      <c r="T31" s="23"/>
      <c r="U31" s="23"/>
      <c r="V31" s="23"/>
      <c r="W31" s="23"/>
      <c r="X31" s="23"/>
    </row>
    <row r="32" spans="18:24" ht="8.25" customHeight="1" thickTop="1">
      <c r="R32" s="23"/>
      <c r="S32" s="23"/>
      <c r="T32" s="23"/>
      <c r="U32" s="23"/>
      <c r="V32" s="23"/>
      <c r="W32" s="23"/>
      <c r="X32" s="23"/>
    </row>
    <row r="33" spans="2:24" ht="12.75">
      <c r="B33" s="105" t="s">
        <v>134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R33" s="23"/>
      <c r="S33" s="23"/>
      <c r="T33" s="23"/>
      <c r="U33" s="23"/>
      <c r="V33" s="23"/>
      <c r="W33" s="23"/>
      <c r="X33" s="23"/>
    </row>
    <row r="34" spans="18:24" ht="12.75">
      <c r="R34" s="23"/>
      <c r="S34" s="23"/>
      <c r="T34" s="23"/>
      <c r="U34" s="23"/>
      <c r="V34" s="23"/>
      <c r="W34" s="23"/>
      <c r="X34" s="23"/>
    </row>
    <row r="35" spans="18:24" ht="12.75">
      <c r="R35" s="23"/>
      <c r="S35" s="23"/>
      <c r="T35" s="23"/>
      <c r="U35" s="23"/>
      <c r="V35" s="23"/>
      <c r="W35" s="23"/>
      <c r="X35" s="23"/>
    </row>
    <row r="36" spans="18:24" ht="12.75">
      <c r="R36" s="23"/>
      <c r="S36" s="23"/>
      <c r="T36" s="23"/>
      <c r="U36" s="23"/>
      <c r="V36" s="23"/>
      <c r="W36" s="23"/>
      <c r="X36" s="23"/>
    </row>
    <row r="37" spans="18:24" ht="12.75">
      <c r="R37" s="23"/>
      <c r="S37" s="23"/>
      <c r="T37" s="23"/>
      <c r="U37" s="23"/>
      <c r="V37" s="23"/>
      <c r="W37" s="23"/>
      <c r="X37" s="23"/>
    </row>
    <row r="38" spans="18:24" ht="12.75">
      <c r="R38" s="23"/>
      <c r="S38" s="23"/>
      <c r="T38" s="23"/>
      <c r="U38" s="23"/>
      <c r="V38" s="23"/>
      <c r="W38" s="23"/>
      <c r="X38" s="23"/>
    </row>
    <row r="39" spans="18:24" ht="12.75">
      <c r="R39" s="23"/>
      <c r="S39" s="23"/>
      <c r="T39" s="23"/>
      <c r="U39" s="23"/>
      <c r="V39" s="23"/>
      <c r="W39" s="23"/>
      <c r="X39" s="23"/>
    </row>
    <row r="40" spans="18:24" ht="12.75">
      <c r="R40" s="23"/>
      <c r="S40" s="23"/>
      <c r="T40" s="23"/>
      <c r="U40" s="23"/>
      <c r="V40" s="23"/>
      <c r="W40" s="23"/>
      <c r="X40" s="23"/>
    </row>
    <row r="41" spans="18:24" ht="12.75">
      <c r="R41" s="23"/>
      <c r="S41" s="23"/>
      <c r="T41" s="23"/>
      <c r="U41" s="23"/>
      <c r="V41" s="23"/>
      <c r="W41" s="23"/>
      <c r="X41" s="23"/>
    </row>
    <row r="42" spans="18:24" ht="12.75">
      <c r="R42" s="23"/>
      <c r="S42" s="23"/>
      <c r="T42" s="23"/>
      <c r="U42" s="23"/>
      <c r="V42" s="23"/>
      <c r="W42" s="23"/>
      <c r="X42" s="23"/>
    </row>
    <row r="43" spans="18:24" ht="12.75">
      <c r="R43" s="23"/>
      <c r="S43" s="23"/>
      <c r="T43" s="23"/>
      <c r="U43" s="23"/>
      <c r="V43" s="23"/>
      <c r="W43" s="23"/>
      <c r="X43" s="23"/>
    </row>
    <row r="44" spans="18:24" ht="12.75">
      <c r="R44" s="23"/>
      <c r="S44" s="23"/>
      <c r="T44" s="23"/>
      <c r="U44" s="23"/>
      <c r="V44" s="23"/>
      <c r="W44" s="23"/>
      <c r="X44" s="23"/>
    </row>
    <row r="45" spans="18:24" ht="12.75">
      <c r="R45" s="23"/>
      <c r="S45" s="23"/>
      <c r="T45" s="23"/>
      <c r="U45" s="23"/>
      <c r="V45" s="23"/>
      <c r="W45" s="23"/>
      <c r="X45" s="23"/>
    </row>
    <row r="46" spans="18:24" ht="12.75">
      <c r="R46" s="23"/>
      <c r="S46" s="23"/>
      <c r="T46" s="23"/>
      <c r="U46" s="23"/>
      <c r="V46" s="23"/>
      <c r="W46" s="23"/>
      <c r="X46" s="23"/>
    </row>
    <row r="47" spans="18:24" ht="12.75">
      <c r="R47" s="23"/>
      <c r="S47" s="23"/>
      <c r="T47" s="23"/>
      <c r="U47" s="23"/>
      <c r="V47" s="23"/>
      <c r="W47" s="23"/>
      <c r="X47" s="23"/>
    </row>
    <row r="48" spans="18:24" ht="12.75">
      <c r="R48" s="23"/>
      <c r="S48" s="23"/>
      <c r="T48" s="23"/>
      <c r="U48" s="23"/>
      <c r="V48" s="23"/>
      <c r="W48" s="23"/>
      <c r="X48" s="23"/>
    </row>
  </sheetData>
  <sheetProtection/>
  <mergeCells count="59">
    <mergeCell ref="AA3:AA4"/>
    <mergeCell ref="B6:C6"/>
    <mergeCell ref="L6:M6"/>
    <mergeCell ref="O2:P2"/>
    <mergeCell ref="Y2:AA2"/>
    <mergeCell ref="F3:F4"/>
    <mergeCell ref="G3:G4"/>
    <mergeCell ref="H3:I3"/>
    <mergeCell ref="V3:V4"/>
    <mergeCell ref="Y3:Y4"/>
    <mergeCell ref="Z3:Z4"/>
    <mergeCell ref="B2:M2"/>
    <mergeCell ref="R2:X2"/>
    <mergeCell ref="B3:C4"/>
    <mergeCell ref="J3:J4"/>
    <mergeCell ref="K3:K4"/>
    <mergeCell ref="L3:M4"/>
    <mergeCell ref="R3:R4"/>
    <mergeCell ref="S3:S4"/>
    <mergeCell ref="T3:T4"/>
    <mergeCell ref="U3:U4"/>
    <mergeCell ref="W3:W4"/>
    <mergeCell ref="X3:X4"/>
    <mergeCell ref="B5:C5"/>
    <mergeCell ref="L5:M5"/>
    <mergeCell ref="O3:O4"/>
    <mergeCell ref="P3:P4"/>
    <mergeCell ref="D3:D4"/>
    <mergeCell ref="E3:E4"/>
    <mergeCell ref="B29:C29"/>
    <mergeCell ref="L29:M29"/>
    <mergeCell ref="L8:M8"/>
    <mergeCell ref="B20:C21"/>
    <mergeCell ref="F20:F21"/>
    <mergeCell ref="B9:C10"/>
    <mergeCell ref="D9:D10"/>
    <mergeCell ref="L9:M10"/>
    <mergeCell ref="B11:C14"/>
    <mergeCell ref="L11:M14"/>
    <mergeCell ref="D11:D12"/>
    <mergeCell ref="D13:D14"/>
    <mergeCell ref="B15:C18"/>
    <mergeCell ref="D15:D16"/>
    <mergeCell ref="L15:M18"/>
    <mergeCell ref="D17:D18"/>
    <mergeCell ref="B25:C28"/>
    <mergeCell ref="D25:D26"/>
    <mergeCell ref="B22:C22"/>
    <mergeCell ref="L25:M28"/>
    <mergeCell ref="D27:D28"/>
    <mergeCell ref="B23:C23"/>
    <mergeCell ref="B24:C24"/>
    <mergeCell ref="L22:M22"/>
    <mergeCell ref="L23:M23"/>
    <mergeCell ref="L24:M24"/>
    <mergeCell ref="L19:M19"/>
    <mergeCell ref="D20:D21"/>
    <mergeCell ref="E20:E21"/>
    <mergeCell ref="M20:M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5.00390625" style="0" customWidth="1"/>
    <col min="3" max="3" width="5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3" max="13" width="10.28125" style="0" customWidth="1"/>
    <col min="14" max="14" width="2.421875" style="0" customWidth="1"/>
    <col min="17" max="17" width="3.8515625" style="0" customWidth="1"/>
  </cols>
  <sheetData>
    <row r="2" spans="2:27" ht="15.75">
      <c r="B2" s="168" t="s">
        <v>138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68" t="s">
        <v>75</v>
      </c>
      <c r="C8" s="269"/>
      <c r="D8" s="38" t="s">
        <v>6</v>
      </c>
      <c r="E8" s="30" t="s">
        <v>1</v>
      </c>
      <c r="F8" s="30" t="s">
        <v>4</v>
      </c>
      <c r="G8" s="11"/>
      <c r="H8" s="38" t="s">
        <v>74</v>
      </c>
      <c r="I8" s="38" t="s">
        <v>85</v>
      </c>
      <c r="J8" s="9">
        <v>6</v>
      </c>
      <c r="K8" s="9">
        <f aca="true" t="shared" si="0" ref="K8:K20">AA8</f>
        <v>210</v>
      </c>
      <c r="L8" s="158"/>
      <c r="M8" s="276" t="s">
        <v>130</v>
      </c>
      <c r="O8" s="125">
        <v>0</v>
      </c>
      <c r="P8" s="96">
        <f aca="true" t="shared" si="1" ref="P8:P27">O8*K8</f>
        <v>0</v>
      </c>
      <c r="R8" s="25">
        <v>5</v>
      </c>
      <c r="S8" s="25">
        <v>20</v>
      </c>
      <c r="T8" s="25">
        <v>5</v>
      </c>
      <c r="U8" s="25"/>
      <c r="V8" s="25">
        <v>3</v>
      </c>
      <c r="W8" s="25">
        <v>2</v>
      </c>
      <c r="X8" s="25">
        <f aca="true" t="shared" si="2" ref="X8:X20">SUM(R8:W8)</f>
        <v>35</v>
      </c>
      <c r="Y8" s="323">
        <f aca="true" t="shared" si="3" ref="Y8:Y20">X8*J8</f>
        <v>210</v>
      </c>
      <c r="Z8" s="323">
        <v>0</v>
      </c>
      <c r="AA8" s="323">
        <f aca="true" t="shared" si="4" ref="AA8:AA20">Y8+Z8</f>
        <v>210</v>
      </c>
    </row>
    <row r="9" spans="2:27" ht="12.75">
      <c r="B9" s="270"/>
      <c r="C9" s="271"/>
      <c r="D9" s="38" t="s">
        <v>5</v>
      </c>
      <c r="E9" s="30" t="s">
        <v>1</v>
      </c>
      <c r="F9" s="30" t="s">
        <v>4</v>
      </c>
      <c r="G9" s="11"/>
      <c r="H9" s="38" t="s">
        <v>74</v>
      </c>
      <c r="I9" s="38"/>
      <c r="J9" s="9">
        <v>4</v>
      </c>
      <c r="K9" s="9">
        <f t="shared" si="0"/>
        <v>152</v>
      </c>
      <c r="L9" s="159"/>
      <c r="M9" s="277"/>
      <c r="O9" s="125">
        <v>0</v>
      </c>
      <c r="P9" s="96">
        <f t="shared" si="1"/>
        <v>0</v>
      </c>
      <c r="R9" s="25">
        <v>10</v>
      </c>
      <c r="S9" s="25">
        <v>20</v>
      </c>
      <c r="T9" s="25">
        <v>5</v>
      </c>
      <c r="U9" s="25"/>
      <c r="V9" s="25">
        <v>3</v>
      </c>
      <c r="W9" s="25"/>
      <c r="X9" s="25">
        <f t="shared" si="2"/>
        <v>38</v>
      </c>
      <c r="Y9" s="323">
        <f t="shared" si="3"/>
        <v>152</v>
      </c>
      <c r="Z9" s="323">
        <v>0</v>
      </c>
      <c r="AA9" s="323">
        <f t="shared" si="4"/>
        <v>152</v>
      </c>
    </row>
    <row r="10" spans="2:27" ht="12.75" customHeight="1">
      <c r="B10" s="146" t="s">
        <v>128</v>
      </c>
      <c r="C10" s="147"/>
      <c r="D10" s="38" t="s">
        <v>6</v>
      </c>
      <c r="E10" s="30" t="s">
        <v>1</v>
      </c>
      <c r="F10" s="38" t="s">
        <v>4</v>
      </c>
      <c r="G10" s="30" t="s">
        <v>88</v>
      </c>
      <c r="H10" s="82" t="s">
        <v>74</v>
      </c>
      <c r="I10" s="38" t="s">
        <v>85</v>
      </c>
      <c r="J10" s="9">
        <v>4</v>
      </c>
      <c r="K10" s="9">
        <f t="shared" si="0"/>
        <v>146</v>
      </c>
      <c r="L10" s="158" t="s">
        <v>129</v>
      </c>
      <c r="M10" s="277"/>
      <c r="O10" s="125">
        <v>0</v>
      </c>
      <c r="P10" s="96">
        <f t="shared" si="1"/>
        <v>0</v>
      </c>
      <c r="R10" s="25">
        <v>5</v>
      </c>
      <c r="S10" s="25">
        <v>20</v>
      </c>
      <c r="T10" s="25">
        <v>5</v>
      </c>
      <c r="U10" s="25">
        <v>3</v>
      </c>
      <c r="V10" s="25">
        <v>3</v>
      </c>
      <c r="W10" s="25">
        <v>2</v>
      </c>
      <c r="X10" s="25">
        <f t="shared" si="2"/>
        <v>38</v>
      </c>
      <c r="Y10" s="323">
        <f t="shared" si="3"/>
        <v>152</v>
      </c>
      <c r="Z10" s="323">
        <v>-6</v>
      </c>
      <c r="AA10" s="323">
        <f t="shared" si="4"/>
        <v>146</v>
      </c>
    </row>
    <row r="11" spans="2:27" ht="12.75">
      <c r="B11" s="148"/>
      <c r="C11" s="149"/>
      <c r="D11" s="38" t="s">
        <v>5</v>
      </c>
      <c r="E11" s="30" t="s">
        <v>1</v>
      </c>
      <c r="F11" s="38" t="s">
        <v>4</v>
      </c>
      <c r="G11" s="30" t="s">
        <v>88</v>
      </c>
      <c r="H11" s="82" t="s">
        <v>74</v>
      </c>
      <c r="I11" s="82"/>
      <c r="J11" s="9">
        <v>4</v>
      </c>
      <c r="K11" s="9">
        <f t="shared" si="0"/>
        <v>158</v>
      </c>
      <c r="L11" s="159"/>
      <c r="M11" s="278"/>
      <c r="O11" s="125">
        <v>0</v>
      </c>
      <c r="P11" s="96">
        <f t="shared" si="1"/>
        <v>0</v>
      </c>
      <c r="R11" s="25">
        <v>10</v>
      </c>
      <c r="S11" s="25">
        <v>20</v>
      </c>
      <c r="T11" s="25">
        <v>5</v>
      </c>
      <c r="U11" s="25">
        <v>3</v>
      </c>
      <c r="V11" s="25">
        <v>3</v>
      </c>
      <c r="W11" s="25"/>
      <c r="X11" s="25">
        <f t="shared" si="2"/>
        <v>41</v>
      </c>
      <c r="Y11" s="323">
        <f t="shared" si="3"/>
        <v>164</v>
      </c>
      <c r="Z11" s="323">
        <v>-6</v>
      </c>
      <c r="AA11" s="323">
        <f t="shared" si="4"/>
        <v>158</v>
      </c>
    </row>
    <row r="12" spans="2:27" ht="12.75">
      <c r="B12" s="202" t="s">
        <v>309</v>
      </c>
      <c r="C12" s="203"/>
      <c r="D12" s="156" t="s">
        <v>6</v>
      </c>
      <c r="E12" s="38" t="s">
        <v>0</v>
      </c>
      <c r="F12" s="30" t="s">
        <v>3</v>
      </c>
      <c r="G12" s="11"/>
      <c r="H12" s="30"/>
      <c r="I12" s="30"/>
      <c r="J12" s="9">
        <v>6</v>
      </c>
      <c r="K12" s="9">
        <f t="shared" si="0"/>
        <v>42</v>
      </c>
      <c r="L12" s="158"/>
      <c r="M12" s="276" t="s">
        <v>131</v>
      </c>
      <c r="O12" s="125">
        <v>0</v>
      </c>
      <c r="P12" s="96">
        <f t="shared" si="1"/>
        <v>0</v>
      </c>
      <c r="R12" s="25">
        <v>5</v>
      </c>
      <c r="S12" s="25">
        <v>2</v>
      </c>
      <c r="T12" s="25"/>
      <c r="U12" s="25"/>
      <c r="V12" s="25"/>
      <c r="W12" s="25"/>
      <c r="X12" s="25">
        <f t="shared" si="2"/>
        <v>7</v>
      </c>
      <c r="Y12" s="323">
        <f t="shared" si="3"/>
        <v>42</v>
      </c>
      <c r="Z12" s="323">
        <v>0</v>
      </c>
      <c r="AA12" s="323">
        <f t="shared" si="4"/>
        <v>42</v>
      </c>
    </row>
    <row r="13" spans="2:27" ht="12.75">
      <c r="B13" s="204"/>
      <c r="C13" s="205"/>
      <c r="D13" s="157"/>
      <c r="E13" s="38" t="s">
        <v>21</v>
      </c>
      <c r="F13" s="30" t="s">
        <v>3</v>
      </c>
      <c r="G13" s="11"/>
      <c r="H13" s="30"/>
      <c r="I13" s="30"/>
      <c r="J13" s="9">
        <v>6</v>
      </c>
      <c r="K13" s="9">
        <f t="shared" si="0"/>
        <v>30</v>
      </c>
      <c r="L13" s="236"/>
      <c r="M13" s="277"/>
      <c r="O13" s="125">
        <v>0</v>
      </c>
      <c r="P13" s="96">
        <f t="shared" si="1"/>
        <v>0</v>
      </c>
      <c r="R13" s="25">
        <v>5</v>
      </c>
      <c r="S13" s="25"/>
      <c r="T13" s="25"/>
      <c r="U13" s="25"/>
      <c r="V13" s="25"/>
      <c r="W13" s="25"/>
      <c r="X13" s="25">
        <f t="shared" si="2"/>
        <v>5</v>
      </c>
      <c r="Y13" s="323">
        <f t="shared" si="3"/>
        <v>30</v>
      </c>
      <c r="Z13" s="323">
        <v>0</v>
      </c>
      <c r="AA13" s="323">
        <f t="shared" si="4"/>
        <v>30</v>
      </c>
    </row>
    <row r="14" spans="2:27" ht="12.75">
      <c r="B14" s="204"/>
      <c r="C14" s="205"/>
      <c r="D14" s="156" t="s">
        <v>271</v>
      </c>
      <c r="E14" s="38" t="s">
        <v>0</v>
      </c>
      <c r="F14" s="30" t="s">
        <v>3</v>
      </c>
      <c r="G14" s="11"/>
      <c r="H14" s="30" t="s">
        <v>74</v>
      </c>
      <c r="I14" s="30"/>
      <c r="J14" s="9">
        <v>4</v>
      </c>
      <c r="K14" s="9">
        <f t="shared" si="0"/>
        <v>40</v>
      </c>
      <c r="L14" s="236"/>
      <c r="M14" s="277"/>
      <c r="O14" s="125">
        <v>0</v>
      </c>
      <c r="P14" s="96">
        <f t="shared" si="1"/>
        <v>0</v>
      </c>
      <c r="R14" s="25">
        <v>5</v>
      </c>
      <c r="S14" s="25">
        <v>2</v>
      </c>
      <c r="T14" s="25"/>
      <c r="U14" s="25"/>
      <c r="V14" s="25">
        <v>3</v>
      </c>
      <c r="W14" s="25"/>
      <c r="X14" s="25">
        <f t="shared" si="2"/>
        <v>10</v>
      </c>
      <c r="Y14" s="323">
        <f t="shared" si="3"/>
        <v>40</v>
      </c>
      <c r="Z14" s="323">
        <v>0</v>
      </c>
      <c r="AA14" s="323">
        <f t="shared" si="4"/>
        <v>40</v>
      </c>
    </row>
    <row r="15" spans="2:27" ht="12.75">
      <c r="B15" s="206"/>
      <c r="C15" s="207"/>
      <c r="D15" s="157"/>
      <c r="E15" s="38" t="s">
        <v>21</v>
      </c>
      <c r="F15" s="30" t="s">
        <v>3</v>
      </c>
      <c r="G15" s="11"/>
      <c r="H15" s="30" t="s">
        <v>74</v>
      </c>
      <c r="I15" s="30"/>
      <c r="J15" s="9">
        <v>4</v>
      </c>
      <c r="K15" s="9">
        <f t="shared" si="0"/>
        <v>32</v>
      </c>
      <c r="L15" s="159"/>
      <c r="M15" s="277"/>
      <c r="O15" s="125">
        <v>0</v>
      </c>
      <c r="P15" s="96">
        <f t="shared" si="1"/>
        <v>0</v>
      </c>
      <c r="R15" s="25">
        <v>5</v>
      </c>
      <c r="S15" s="25"/>
      <c r="T15" s="25"/>
      <c r="U15" s="25"/>
      <c r="V15" s="25">
        <v>3</v>
      </c>
      <c r="W15" s="25"/>
      <c r="X15" s="25">
        <f t="shared" si="2"/>
        <v>8</v>
      </c>
      <c r="Y15" s="323">
        <f t="shared" si="3"/>
        <v>32</v>
      </c>
      <c r="Z15" s="323">
        <v>0</v>
      </c>
      <c r="AA15" s="323">
        <f t="shared" si="4"/>
        <v>32</v>
      </c>
    </row>
    <row r="16" spans="2:27" ht="12.75">
      <c r="B16" s="146" t="s">
        <v>310</v>
      </c>
      <c r="C16" s="147"/>
      <c r="D16" s="156" t="s">
        <v>6</v>
      </c>
      <c r="E16" s="38" t="s">
        <v>0</v>
      </c>
      <c r="F16" s="30" t="s">
        <v>3</v>
      </c>
      <c r="G16" s="36" t="s">
        <v>88</v>
      </c>
      <c r="H16" s="8"/>
      <c r="I16" s="8"/>
      <c r="J16" s="9">
        <v>6</v>
      </c>
      <c r="K16" s="9">
        <f t="shared" si="0"/>
        <v>54</v>
      </c>
      <c r="L16" s="158" t="s">
        <v>129</v>
      </c>
      <c r="M16" s="277"/>
      <c r="O16" s="125">
        <v>0</v>
      </c>
      <c r="P16" s="96">
        <f t="shared" si="1"/>
        <v>0</v>
      </c>
      <c r="R16" s="25">
        <v>5</v>
      </c>
      <c r="S16" s="25">
        <v>2</v>
      </c>
      <c r="T16" s="25"/>
      <c r="U16" s="25">
        <v>3</v>
      </c>
      <c r="V16" s="25"/>
      <c r="W16" s="25"/>
      <c r="X16" s="25">
        <f t="shared" si="2"/>
        <v>10</v>
      </c>
      <c r="Y16" s="323">
        <f t="shared" si="3"/>
        <v>60</v>
      </c>
      <c r="Z16" s="323">
        <v>-6</v>
      </c>
      <c r="AA16" s="323">
        <f t="shared" si="4"/>
        <v>54</v>
      </c>
    </row>
    <row r="17" spans="2:27" ht="12.75">
      <c r="B17" s="188"/>
      <c r="C17" s="189"/>
      <c r="D17" s="157"/>
      <c r="E17" s="38" t="s">
        <v>21</v>
      </c>
      <c r="F17" s="30" t="s">
        <v>3</v>
      </c>
      <c r="G17" s="36" t="s">
        <v>88</v>
      </c>
      <c r="H17" s="8"/>
      <c r="I17" s="8"/>
      <c r="J17" s="9">
        <v>6</v>
      </c>
      <c r="K17" s="9">
        <f t="shared" si="0"/>
        <v>42</v>
      </c>
      <c r="L17" s="236"/>
      <c r="M17" s="277"/>
      <c r="O17" s="125">
        <v>0</v>
      </c>
      <c r="P17" s="96">
        <f t="shared" si="1"/>
        <v>0</v>
      </c>
      <c r="R17" s="25">
        <v>5</v>
      </c>
      <c r="S17" s="25"/>
      <c r="T17" s="25"/>
      <c r="U17" s="25">
        <v>3</v>
      </c>
      <c r="V17" s="25"/>
      <c r="W17" s="25"/>
      <c r="X17" s="25">
        <f t="shared" si="2"/>
        <v>8</v>
      </c>
      <c r="Y17" s="323">
        <f t="shared" si="3"/>
        <v>48</v>
      </c>
      <c r="Z17" s="323">
        <v>-6</v>
      </c>
      <c r="AA17" s="323">
        <f t="shared" si="4"/>
        <v>42</v>
      </c>
    </row>
    <row r="18" spans="2:27" ht="12.75">
      <c r="B18" s="188"/>
      <c r="C18" s="189"/>
      <c r="D18" s="156" t="s">
        <v>271</v>
      </c>
      <c r="E18" s="38" t="s">
        <v>0</v>
      </c>
      <c r="F18" s="30" t="s">
        <v>3</v>
      </c>
      <c r="G18" s="36" t="s">
        <v>88</v>
      </c>
      <c r="H18" s="8" t="s">
        <v>74</v>
      </c>
      <c r="I18" s="8"/>
      <c r="J18" s="9">
        <v>4</v>
      </c>
      <c r="K18" s="9">
        <f t="shared" si="0"/>
        <v>46</v>
      </c>
      <c r="L18" s="236"/>
      <c r="M18" s="277"/>
      <c r="O18" s="125">
        <v>0</v>
      </c>
      <c r="P18" s="96">
        <f t="shared" si="1"/>
        <v>0</v>
      </c>
      <c r="R18" s="25">
        <v>5</v>
      </c>
      <c r="S18" s="25">
        <v>2</v>
      </c>
      <c r="T18" s="25"/>
      <c r="U18" s="25">
        <v>3</v>
      </c>
      <c r="V18" s="25">
        <v>3</v>
      </c>
      <c r="W18" s="25"/>
      <c r="X18" s="25">
        <f t="shared" si="2"/>
        <v>13</v>
      </c>
      <c r="Y18" s="323">
        <f t="shared" si="3"/>
        <v>52</v>
      </c>
      <c r="Z18" s="323">
        <v>-6</v>
      </c>
      <c r="AA18" s="323">
        <f t="shared" si="4"/>
        <v>46</v>
      </c>
    </row>
    <row r="19" spans="2:27" ht="12.75">
      <c r="B19" s="148"/>
      <c r="C19" s="149"/>
      <c r="D19" s="157"/>
      <c r="E19" s="38" t="s">
        <v>21</v>
      </c>
      <c r="F19" s="30" t="s">
        <v>3</v>
      </c>
      <c r="G19" s="36" t="s">
        <v>88</v>
      </c>
      <c r="H19" s="8" t="s">
        <v>74</v>
      </c>
      <c r="I19" s="8"/>
      <c r="J19" s="9">
        <v>4</v>
      </c>
      <c r="K19" s="9">
        <f t="shared" si="0"/>
        <v>38</v>
      </c>
      <c r="L19" s="159"/>
      <c r="M19" s="278"/>
      <c r="O19" s="125">
        <v>0</v>
      </c>
      <c r="P19" s="96">
        <f t="shared" si="1"/>
        <v>0</v>
      </c>
      <c r="R19" s="25">
        <v>5</v>
      </c>
      <c r="S19" s="25"/>
      <c r="T19" s="25"/>
      <c r="U19" s="25">
        <v>3</v>
      </c>
      <c r="V19" s="25">
        <v>3</v>
      </c>
      <c r="W19" s="25"/>
      <c r="X19" s="25">
        <f t="shared" si="2"/>
        <v>11</v>
      </c>
      <c r="Y19" s="323">
        <f t="shared" si="3"/>
        <v>44</v>
      </c>
      <c r="Z19" s="323">
        <v>-6</v>
      </c>
      <c r="AA19" s="323">
        <f t="shared" si="4"/>
        <v>38</v>
      </c>
    </row>
    <row r="20" spans="2:27" ht="12.75">
      <c r="B20" s="200" t="s">
        <v>76</v>
      </c>
      <c r="C20" s="201"/>
      <c r="D20" s="36" t="s">
        <v>328</v>
      </c>
      <c r="E20" s="8" t="s">
        <v>21</v>
      </c>
      <c r="F20" s="8" t="s">
        <v>2</v>
      </c>
      <c r="G20" s="36"/>
      <c r="H20" s="1"/>
      <c r="I20" s="1"/>
      <c r="J20" s="9">
        <v>4</v>
      </c>
      <c r="K20" s="9">
        <f t="shared" si="0"/>
        <v>12</v>
      </c>
      <c r="L20" s="225" t="s">
        <v>18</v>
      </c>
      <c r="M20" s="226"/>
      <c r="O20" s="125">
        <v>0</v>
      </c>
      <c r="P20" s="96">
        <f t="shared" si="1"/>
        <v>0</v>
      </c>
      <c r="R20" s="25">
        <v>5</v>
      </c>
      <c r="S20" s="25"/>
      <c r="T20" s="25">
        <v>-2</v>
      </c>
      <c r="U20" s="25"/>
      <c r="V20" s="25"/>
      <c r="W20" s="25"/>
      <c r="X20" s="25">
        <f t="shared" si="2"/>
        <v>3</v>
      </c>
      <c r="Y20" s="323">
        <f t="shared" si="3"/>
        <v>12</v>
      </c>
      <c r="Z20" s="323">
        <v>0</v>
      </c>
      <c r="AA20" s="323">
        <f t="shared" si="4"/>
        <v>12</v>
      </c>
    </row>
    <row r="21" spans="2:27" ht="12.75">
      <c r="B21" s="12" t="s">
        <v>77</v>
      </c>
      <c r="C21" s="67"/>
      <c r="D21" s="13"/>
      <c r="E21" s="13"/>
      <c r="F21" s="13"/>
      <c r="G21" s="13"/>
      <c r="H21" s="13"/>
      <c r="I21" s="13"/>
      <c r="J21" s="14"/>
      <c r="K21" s="29"/>
      <c r="L21" s="29"/>
      <c r="M21" s="15"/>
      <c r="O21" s="105"/>
      <c r="P21" s="105"/>
      <c r="R21" s="26"/>
      <c r="S21" s="27"/>
      <c r="T21" s="27"/>
      <c r="U21" s="27"/>
      <c r="V21" s="27"/>
      <c r="W21" s="27"/>
      <c r="X21" s="28"/>
      <c r="Y21" s="332"/>
      <c r="Z21" s="333"/>
      <c r="AA21" s="334"/>
    </row>
    <row r="22" spans="2:27" ht="12.75">
      <c r="B22" s="200" t="s">
        <v>78</v>
      </c>
      <c r="C22" s="201"/>
      <c r="D22" s="8" t="s">
        <v>136</v>
      </c>
      <c r="E22" s="8" t="s">
        <v>1</v>
      </c>
      <c r="F22" s="8" t="s">
        <v>4</v>
      </c>
      <c r="G22" s="36"/>
      <c r="H22" s="1"/>
      <c r="I22" s="1"/>
      <c r="J22" s="9">
        <v>4</v>
      </c>
      <c r="K22" s="9">
        <f aca="true" t="shared" si="5" ref="K22:K27">AA22</f>
        <v>140</v>
      </c>
      <c r="L22" s="225" t="s">
        <v>24</v>
      </c>
      <c r="M22" s="226"/>
      <c r="O22" s="125">
        <v>0</v>
      </c>
      <c r="P22" s="96">
        <f t="shared" si="1"/>
        <v>0</v>
      </c>
      <c r="R22" s="25">
        <v>10</v>
      </c>
      <c r="S22" s="25">
        <v>20</v>
      </c>
      <c r="T22" s="25">
        <v>5</v>
      </c>
      <c r="U22" s="25"/>
      <c r="V22" s="25"/>
      <c r="W22" s="25"/>
      <c r="X22" s="25">
        <f aca="true" t="shared" si="6" ref="X22:X27">SUM(R22:W22)</f>
        <v>35</v>
      </c>
      <c r="Y22" s="323">
        <f aca="true" t="shared" si="7" ref="Y22:Y27">X22*J22</f>
        <v>140</v>
      </c>
      <c r="Z22" s="323">
        <v>0</v>
      </c>
      <c r="AA22" s="323">
        <f aca="true" t="shared" si="8" ref="AA22:AA27">Y22+Z22</f>
        <v>140</v>
      </c>
    </row>
    <row r="23" spans="2:27" ht="12.75">
      <c r="B23" s="146" t="s">
        <v>79</v>
      </c>
      <c r="C23" s="147"/>
      <c r="D23" s="36" t="s">
        <v>242</v>
      </c>
      <c r="E23" s="8" t="s">
        <v>21</v>
      </c>
      <c r="F23" s="36" t="s">
        <v>3</v>
      </c>
      <c r="G23" s="8" t="s">
        <v>25</v>
      </c>
      <c r="H23" s="1"/>
      <c r="I23" s="1"/>
      <c r="J23" s="9">
        <v>4</v>
      </c>
      <c r="K23" s="9">
        <f t="shared" si="5"/>
        <v>32</v>
      </c>
      <c r="L23" s="164" t="s">
        <v>29</v>
      </c>
      <c r="M23" s="165"/>
      <c r="O23" s="125">
        <v>0</v>
      </c>
      <c r="P23" s="96">
        <f t="shared" si="1"/>
        <v>0</v>
      </c>
      <c r="R23" s="25">
        <v>5</v>
      </c>
      <c r="S23" s="25"/>
      <c r="T23" s="25"/>
      <c r="U23" s="25">
        <v>3</v>
      </c>
      <c r="V23" s="25"/>
      <c r="W23" s="25"/>
      <c r="X23" s="25">
        <f t="shared" si="6"/>
        <v>8</v>
      </c>
      <c r="Y23" s="323">
        <f t="shared" si="7"/>
        <v>32</v>
      </c>
      <c r="Z23" s="323">
        <v>0</v>
      </c>
      <c r="AA23" s="323">
        <f t="shared" si="8"/>
        <v>32</v>
      </c>
    </row>
    <row r="24" spans="2:27" ht="12.75">
      <c r="B24" s="148"/>
      <c r="C24" s="149"/>
      <c r="D24" s="36" t="s">
        <v>19</v>
      </c>
      <c r="E24" s="8" t="s">
        <v>21</v>
      </c>
      <c r="F24" s="36" t="s">
        <v>3</v>
      </c>
      <c r="G24" s="8" t="s">
        <v>25</v>
      </c>
      <c r="H24" s="1"/>
      <c r="I24" s="1"/>
      <c r="J24" s="9">
        <v>4</v>
      </c>
      <c r="K24" s="9">
        <f t="shared" si="5"/>
        <v>32</v>
      </c>
      <c r="L24" s="166"/>
      <c r="M24" s="167"/>
      <c r="O24" s="125">
        <v>0</v>
      </c>
      <c r="P24" s="96">
        <f>O24*K24</f>
        <v>0</v>
      </c>
      <c r="R24" s="25">
        <v>5</v>
      </c>
      <c r="S24" s="25"/>
      <c r="T24" s="25"/>
      <c r="U24" s="25">
        <v>3</v>
      </c>
      <c r="V24" s="25"/>
      <c r="W24" s="25"/>
      <c r="X24" s="25">
        <f t="shared" si="6"/>
        <v>8</v>
      </c>
      <c r="Y24" s="323">
        <f t="shared" si="7"/>
        <v>32</v>
      </c>
      <c r="Z24" s="323">
        <v>0</v>
      </c>
      <c r="AA24" s="323">
        <f t="shared" si="8"/>
        <v>32</v>
      </c>
    </row>
    <row r="25" spans="2:27" ht="12.75">
      <c r="B25" s="146" t="s">
        <v>84</v>
      </c>
      <c r="C25" s="147"/>
      <c r="D25" s="38" t="s">
        <v>271</v>
      </c>
      <c r="E25" s="8" t="s">
        <v>21</v>
      </c>
      <c r="F25" s="36" t="s">
        <v>3</v>
      </c>
      <c r="G25" s="8"/>
      <c r="H25" s="1"/>
      <c r="I25" s="1"/>
      <c r="J25" s="9">
        <v>4</v>
      </c>
      <c r="K25" s="9">
        <f t="shared" si="5"/>
        <v>20</v>
      </c>
      <c r="L25" s="164" t="s">
        <v>24</v>
      </c>
      <c r="M25" s="165"/>
      <c r="O25" s="125">
        <v>0</v>
      </c>
      <c r="P25" s="96">
        <f t="shared" si="1"/>
        <v>0</v>
      </c>
      <c r="R25" s="25">
        <v>5</v>
      </c>
      <c r="S25" s="25"/>
      <c r="T25" s="25"/>
      <c r="U25" s="25"/>
      <c r="V25" s="25"/>
      <c r="W25" s="25"/>
      <c r="X25" s="25">
        <f t="shared" si="6"/>
        <v>5</v>
      </c>
      <c r="Y25" s="323">
        <f t="shared" si="7"/>
        <v>20</v>
      </c>
      <c r="Z25" s="323">
        <v>0</v>
      </c>
      <c r="AA25" s="323">
        <f t="shared" si="8"/>
        <v>20</v>
      </c>
    </row>
    <row r="26" spans="2:27" ht="12.75">
      <c r="B26" s="148"/>
      <c r="C26" s="149"/>
      <c r="D26" s="36" t="s">
        <v>19</v>
      </c>
      <c r="E26" s="8" t="s">
        <v>21</v>
      </c>
      <c r="F26" s="36" t="s">
        <v>3</v>
      </c>
      <c r="G26" s="8" t="s">
        <v>22</v>
      </c>
      <c r="H26" s="1"/>
      <c r="I26" s="1"/>
      <c r="J26" s="9">
        <v>4</v>
      </c>
      <c r="K26" s="9">
        <f t="shared" si="5"/>
        <v>32</v>
      </c>
      <c r="L26" s="166"/>
      <c r="M26" s="167"/>
      <c r="O26" s="125">
        <v>0</v>
      </c>
      <c r="P26" s="96">
        <f t="shared" si="1"/>
        <v>0</v>
      </c>
      <c r="R26" s="25">
        <v>5</v>
      </c>
      <c r="S26" s="25"/>
      <c r="T26" s="25"/>
      <c r="U26" s="25">
        <v>3</v>
      </c>
      <c r="V26" s="25"/>
      <c r="W26" s="25"/>
      <c r="X26" s="25">
        <f t="shared" si="6"/>
        <v>8</v>
      </c>
      <c r="Y26" s="323">
        <f t="shared" si="7"/>
        <v>32</v>
      </c>
      <c r="Z26" s="323">
        <v>0</v>
      </c>
      <c r="AA26" s="323">
        <f t="shared" si="8"/>
        <v>32</v>
      </c>
    </row>
    <row r="27" spans="2:27" ht="12.75">
      <c r="B27" s="212" t="s">
        <v>83</v>
      </c>
      <c r="C27" s="213"/>
      <c r="D27" s="8" t="s">
        <v>38</v>
      </c>
      <c r="E27" s="7"/>
      <c r="F27" s="7"/>
      <c r="G27" s="7"/>
      <c r="H27" s="7"/>
      <c r="I27" s="7"/>
      <c r="J27" s="9">
        <v>1</v>
      </c>
      <c r="K27" s="9">
        <f t="shared" si="5"/>
        <v>5</v>
      </c>
      <c r="L27" s="227" t="s">
        <v>162</v>
      </c>
      <c r="M27" s="228"/>
      <c r="O27" s="125">
        <v>0</v>
      </c>
      <c r="P27" s="96">
        <f t="shared" si="1"/>
        <v>0</v>
      </c>
      <c r="R27" s="25">
        <v>5</v>
      </c>
      <c r="S27" s="25"/>
      <c r="T27" s="25"/>
      <c r="U27" s="25"/>
      <c r="V27" s="25"/>
      <c r="W27" s="25"/>
      <c r="X27" s="25">
        <f t="shared" si="6"/>
        <v>5</v>
      </c>
      <c r="Y27" s="323">
        <f t="shared" si="7"/>
        <v>5</v>
      </c>
      <c r="Z27" s="323">
        <v>0</v>
      </c>
      <c r="AA27" s="323">
        <f t="shared" si="8"/>
        <v>5</v>
      </c>
    </row>
    <row r="28" spans="2:24" ht="12.75">
      <c r="B28" s="60" t="s">
        <v>27</v>
      </c>
      <c r="C28" s="68"/>
      <c r="D28" s="61"/>
      <c r="E28" s="61"/>
      <c r="F28" s="61"/>
      <c r="G28" s="61"/>
      <c r="H28" s="61"/>
      <c r="I28" s="61"/>
      <c r="J28" s="61"/>
      <c r="K28" s="61"/>
      <c r="L28" s="61"/>
      <c r="M28" s="62"/>
      <c r="R28" s="23"/>
      <c r="S28" s="23"/>
      <c r="T28" s="23"/>
      <c r="U28" s="23"/>
      <c r="V28" s="23"/>
      <c r="W28" s="23"/>
      <c r="X28" s="23"/>
    </row>
    <row r="29" spans="2:24" ht="13.5" thickBot="1">
      <c r="B29" s="58" t="s">
        <v>80</v>
      </c>
      <c r="C29" s="69"/>
      <c r="D29" s="50"/>
      <c r="E29" s="50"/>
      <c r="F29" s="50"/>
      <c r="G29" s="50"/>
      <c r="H29" s="50"/>
      <c r="I29" s="50"/>
      <c r="J29" s="50"/>
      <c r="K29" s="50"/>
      <c r="L29" s="50"/>
      <c r="M29" s="51"/>
      <c r="O29" s="336">
        <f>SUM(O5:O28)</f>
        <v>1</v>
      </c>
      <c r="P29" s="336">
        <f>SUM(P5:P28)</f>
        <v>0</v>
      </c>
      <c r="R29" s="23"/>
      <c r="S29" s="23"/>
      <c r="T29" s="23"/>
      <c r="U29" s="23"/>
      <c r="V29" s="23"/>
      <c r="W29" s="23"/>
      <c r="X29" s="23"/>
    </row>
    <row r="30" spans="2:24" ht="13.5" thickTop="1">
      <c r="B30" s="58" t="s">
        <v>81</v>
      </c>
      <c r="C30" s="69"/>
      <c r="D30" s="50"/>
      <c r="E30" s="50"/>
      <c r="F30" s="50"/>
      <c r="G30" s="50"/>
      <c r="H30" s="50"/>
      <c r="I30" s="50"/>
      <c r="J30" s="50"/>
      <c r="K30" s="50"/>
      <c r="L30" s="50"/>
      <c r="M30" s="51"/>
      <c r="R30" s="23"/>
      <c r="S30" s="23"/>
      <c r="T30" s="23"/>
      <c r="U30" s="23"/>
      <c r="V30" s="23"/>
      <c r="W30" s="23"/>
      <c r="X30" s="23"/>
    </row>
    <row r="31" spans="2:24" ht="12.75">
      <c r="B31" s="77" t="s">
        <v>82</v>
      </c>
      <c r="C31" s="99"/>
      <c r="D31" s="78"/>
      <c r="E31" s="78"/>
      <c r="F31" s="78"/>
      <c r="G31" s="78"/>
      <c r="H31" s="78"/>
      <c r="I31" s="78"/>
      <c r="J31" s="78"/>
      <c r="K31" s="78"/>
      <c r="L31" s="78"/>
      <c r="M31" s="79"/>
      <c r="R31" s="23"/>
      <c r="S31" s="23"/>
      <c r="T31" s="23"/>
      <c r="U31" s="23"/>
      <c r="V31" s="23"/>
      <c r="W31" s="23"/>
      <c r="X31" s="23"/>
    </row>
    <row r="32" spans="18:24" ht="8.25" customHeight="1">
      <c r="R32" s="23"/>
      <c r="S32" s="23"/>
      <c r="T32" s="23"/>
      <c r="U32" s="23"/>
      <c r="V32" s="23"/>
      <c r="W32" s="23"/>
      <c r="X32" s="23"/>
    </row>
    <row r="33" ht="12.75">
      <c r="B33" t="s">
        <v>132</v>
      </c>
    </row>
  </sheetData>
  <sheetProtection/>
  <mergeCells count="53">
    <mergeCell ref="B23:C24"/>
    <mergeCell ref="B25:C26"/>
    <mergeCell ref="B27:C27"/>
    <mergeCell ref="V3:V4"/>
    <mergeCell ref="O2:P2"/>
    <mergeCell ref="Y2:AA2"/>
    <mergeCell ref="B8:C9"/>
    <mergeCell ref="B10:C11"/>
    <mergeCell ref="B12:C15"/>
    <mergeCell ref="B16:C19"/>
    <mergeCell ref="B20:C20"/>
    <mergeCell ref="B22:C22"/>
    <mergeCell ref="Z3:Z4"/>
    <mergeCell ref="AA3:AA4"/>
    <mergeCell ref="B5:C5"/>
    <mergeCell ref="L5:M5"/>
    <mergeCell ref="B6:C6"/>
    <mergeCell ref="L6:M6"/>
    <mergeCell ref="K3:K4"/>
    <mergeCell ref="L3:M4"/>
    <mergeCell ref="P3:P4"/>
    <mergeCell ref="U3:U4"/>
    <mergeCell ref="X3:X4"/>
    <mergeCell ref="Y3:Y4"/>
    <mergeCell ref="B3:C4"/>
    <mergeCell ref="D3:D4"/>
    <mergeCell ref="E3:E4"/>
    <mergeCell ref="F3:F4"/>
    <mergeCell ref="G3:G4"/>
    <mergeCell ref="H3:I3"/>
    <mergeCell ref="L16:L19"/>
    <mergeCell ref="D18:D19"/>
    <mergeCell ref="D16:D17"/>
    <mergeCell ref="T3:T4"/>
    <mergeCell ref="B2:M2"/>
    <mergeCell ref="R2:X2"/>
    <mergeCell ref="J3:J4"/>
    <mergeCell ref="R3:R4"/>
    <mergeCell ref="O3:O4"/>
    <mergeCell ref="L12:L15"/>
    <mergeCell ref="M8:M11"/>
    <mergeCell ref="M12:M19"/>
    <mergeCell ref="W3:W4"/>
    <mergeCell ref="S3:S4"/>
    <mergeCell ref="L8:L9"/>
    <mergeCell ref="L10:L11"/>
    <mergeCell ref="L27:M27"/>
    <mergeCell ref="D14:D15"/>
    <mergeCell ref="D12:D13"/>
    <mergeCell ref="L23:M24"/>
    <mergeCell ref="L20:M20"/>
    <mergeCell ref="L22:M22"/>
    <mergeCell ref="L25:M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2.8515625" style="0" customWidth="1"/>
    <col min="3" max="3" width="13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00390625" style="0" customWidth="1"/>
    <col min="12" max="12" width="6.57421875" style="0" customWidth="1"/>
    <col min="13" max="13" width="9.140625" style="0" customWidth="1"/>
    <col min="14" max="14" width="2.421875" style="0" customWidth="1"/>
    <col min="17" max="17" width="3.8515625" style="0" customWidth="1"/>
  </cols>
  <sheetData>
    <row r="2" spans="2:27" ht="15.75">
      <c r="B2" s="168" t="s">
        <v>260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68" t="s">
        <v>261</v>
      </c>
      <c r="C8" s="269"/>
      <c r="D8" s="38" t="s">
        <v>6</v>
      </c>
      <c r="E8" s="30" t="s">
        <v>21</v>
      </c>
      <c r="F8" s="30" t="s">
        <v>4</v>
      </c>
      <c r="G8" s="11"/>
      <c r="H8" s="11"/>
      <c r="I8" s="11"/>
      <c r="J8" s="9">
        <v>4</v>
      </c>
      <c r="K8" s="9">
        <f>AA8</f>
        <v>40</v>
      </c>
      <c r="L8" s="279" t="s">
        <v>262</v>
      </c>
      <c r="M8" s="280"/>
      <c r="O8" s="125">
        <v>0</v>
      </c>
      <c r="P8" s="96">
        <f aca="true" t="shared" si="0" ref="P8:P17">O8*K8</f>
        <v>0</v>
      </c>
      <c r="R8" s="25">
        <v>5</v>
      </c>
      <c r="S8" s="25"/>
      <c r="T8" s="25">
        <v>5</v>
      </c>
      <c r="U8" s="25"/>
      <c r="V8" s="25"/>
      <c r="W8" s="25"/>
      <c r="X8" s="25">
        <f>SUM(R8:W8)</f>
        <v>10</v>
      </c>
      <c r="Y8" s="323">
        <f>X8*J8</f>
        <v>40</v>
      </c>
      <c r="Z8" s="323">
        <v>0</v>
      </c>
      <c r="AA8" s="323">
        <f>Y8+Z8</f>
        <v>40</v>
      </c>
    </row>
    <row r="9" spans="2:27" ht="12.75">
      <c r="B9" s="270"/>
      <c r="C9" s="271"/>
      <c r="D9" s="38" t="s">
        <v>5</v>
      </c>
      <c r="E9" s="30" t="s">
        <v>21</v>
      </c>
      <c r="F9" s="30" t="s">
        <v>4</v>
      </c>
      <c r="G9" s="11"/>
      <c r="H9" s="11"/>
      <c r="I9" s="11"/>
      <c r="J9" s="9">
        <v>4</v>
      </c>
      <c r="K9" s="9">
        <f>AA9</f>
        <v>60</v>
      </c>
      <c r="L9" s="281"/>
      <c r="M9" s="282"/>
      <c r="O9" s="125">
        <v>0</v>
      </c>
      <c r="P9" s="96">
        <f t="shared" si="0"/>
        <v>0</v>
      </c>
      <c r="R9" s="25">
        <v>10</v>
      </c>
      <c r="S9" s="25"/>
      <c r="T9" s="25">
        <v>5</v>
      </c>
      <c r="U9" s="25"/>
      <c r="V9" s="25"/>
      <c r="W9" s="25"/>
      <c r="X9" s="25">
        <f>SUM(R9:W9)</f>
        <v>15</v>
      </c>
      <c r="Y9" s="323">
        <f>X9*J9</f>
        <v>60</v>
      </c>
      <c r="Z9" s="323">
        <v>0</v>
      </c>
      <c r="AA9" s="323">
        <f>Y9+Z9</f>
        <v>60</v>
      </c>
    </row>
    <row r="10" spans="2:27" ht="12.75" customHeight="1">
      <c r="B10" s="146" t="s">
        <v>311</v>
      </c>
      <c r="C10" s="147"/>
      <c r="D10" s="38" t="s">
        <v>6</v>
      </c>
      <c r="E10" s="38" t="s">
        <v>21</v>
      </c>
      <c r="F10" s="38" t="s">
        <v>3</v>
      </c>
      <c r="G10" s="30"/>
      <c r="H10" s="38"/>
      <c r="I10" s="38"/>
      <c r="J10" s="9">
        <v>4</v>
      </c>
      <c r="K10" s="9">
        <f>AA10</f>
        <v>20</v>
      </c>
      <c r="L10" s="219" t="s">
        <v>263</v>
      </c>
      <c r="M10" s="220"/>
      <c r="O10" s="125">
        <v>0</v>
      </c>
      <c r="P10" s="96">
        <f t="shared" si="0"/>
        <v>0</v>
      </c>
      <c r="R10" s="25">
        <v>5</v>
      </c>
      <c r="S10" s="25"/>
      <c r="T10" s="25"/>
      <c r="U10" s="25"/>
      <c r="V10" s="25"/>
      <c r="W10" s="25"/>
      <c r="X10" s="25">
        <f>SUM(R10:W10)</f>
        <v>5</v>
      </c>
      <c r="Y10" s="323">
        <f>X10*J10</f>
        <v>20</v>
      </c>
      <c r="Z10" s="323">
        <v>0</v>
      </c>
      <c r="AA10" s="323">
        <f>Y10+Z10</f>
        <v>20</v>
      </c>
    </row>
    <row r="11" spans="2:27" ht="12.75">
      <c r="B11" s="148"/>
      <c r="C11" s="149"/>
      <c r="D11" s="38" t="s">
        <v>66</v>
      </c>
      <c r="E11" s="38" t="s">
        <v>21</v>
      </c>
      <c r="F11" s="38" t="s">
        <v>3</v>
      </c>
      <c r="G11" s="30"/>
      <c r="H11" s="38"/>
      <c r="I11" s="38"/>
      <c r="J11" s="9">
        <v>4</v>
      </c>
      <c r="K11" s="9">
        <f>AA11</f>
        <v>20</v>
      </c>
      <c r="L11" s="223"/>
      <c r="M11" s="224"/>
      <c r="O11" s="125">
        <v>0</v>
      </c>
      <c r="P11" s="96">
        <f>O11*K11</f>
        <v>0</v>
      </c>
      <c r="R11" s="25">
        <v>5</v>
      </c>
      <c r="S11" s="25"/>
      <c r="T11" s="25"/>
      <c r="U11" s="25"/>
      <c r="V11" s="25"/>
      <c r="W11" s="25"/>
      <c r="X11" s="25">
        <f>SUM(R11:W11)</f>
        <v>5</v>
      </c>
      <c r="Y11" s="323">
        <f>X11*J11</f>
        <v>20</v>
      </c>
      <c r="Z11" s="323">
        <v>0</v>
      </c>
      <c r="AA11" s="323">
        <f>Y11+Z11</f>
        <v>20</v>
      </c>
    </row>
    <row r="12" spans="2:27" ht="12.75">
      <c r="B12" s="12" t="s">
        <v>77</v>
      </c>
      <c r="C12" s="67"/>
      <c r="D12" s="13"/>
      <c r="E12" s="13"/>
      <c r="F12" s="13"/>
      <c r="G12" s="13"/>
      <c r="H12" s="13"/>
      <c r="I12" s="13"/>
      <c r="J12" s="14"/>
      <c r="K12" s="29"/>
      <c r="L12" s="29"/>
      <c r="M12" s="15"/>
      <c r="O12" s="105"/>
      <c r="P12" s="105"/>
      <c r="R12" s="26"/>
      <c r="S12" s="27"/>
      <c r="T12" s="27"/>
      <c r="U12" s="27"/>
      <c r="V12" s="27"/>
      <c r="W12" s="27"/>
      <c r="X12" s="28"/>
      <c r="Y12" s="332"/>
      <c r="Z12" s="333"/>
      <c r="AA12" s="334"/>
    </row>
    <row r="13" spans="2:27" ht="12.75">
      <c r="B13" s="150" t="s">
        <v>264</v>
      </c>
      <c r="C13" s="151"/>
      <c r="D13" s="8" t="s">
        <v>136</v>
      </c>
      <c r="E13" s="36" t="s">
        <v>0</v>
      </c>
      <c r="F13" s="36" t="s">
        <v>3</v>
      </c>
      <c r="G13" s="36"/>
      <c r="H13" s="1"/>
      <c r="I13" s="1"/>
      <c r="J13" s="9">
        <v>4</v>
      </c>
      <c r="K13" s="9">
        <f>AA13</f>
        <v>48</v>
      </c>
      <c r="L13" s="225" t="s">
        <v>265</v>
      </c>
      <c r="M13" s="226"/>
      <c r="O13" s="125">
        <v>0</v>
      </c>
      <c r="P13" s="96">
        <f t="shared" si="0"/>
        <v>0</v>
      </c>
      <c r="R13" s="25">
        <v>10</v>
      </c>
      <c r="S13" s="25">
        <v>2</v>
      </c>
      <c r="T13" s="25"/>
      <c r="U13" s="25"/>
      <c r="V13" s="25"/>
      <c r="W13" s="25"/>
      <c r="X13" s="25">
        <f>SUM(R13:W13)</f>
        <v>12</v>
      </c>
      <c r="Y13" s="323">
        <f>X13*J13</f>
        <v>48</v>
      </c>
      <c r="Z13" s="323">
        <v>0</v>
      </c>
      <c r="AA13" s="323">
        <f>Y13+Z13</f>
        <v>48</v>
      </c>
    </row>
    <row r="14" spans="2:27" ht="12.75">
      <c r="B14" s="200" t="s">
        <v>266</v>
      </c>
      <c r="C14" s="201"/>
      <c r="D14" s="38" t="s">
        <v>6</v>
      </c>
      <c r="E14" s="8" t="s">
        <v>21</v>
      </c>
      <c r="F14" s="36" t="s">
        <v>4</v>
      </c>
      <c r="G14" s="8"/>
      <c r="H14" s="1"/>
      <c r="I14" s="1"/>
      <c r="J14" s="9">
        <v>4</v>
      </c>
      <c r="K14" s="9">
        <f>AA14</f>
        <v>40</v>
      </c>
      <c r="L14" s="225" t="s">
        <v>18</v>
      </c>
      <c r="M14" s="226"/>
      <c r="O14" s="125">
        <v>0</v>
      </c>
      <c r="P14" s="96">
        <f t="shared" si="0"/>
        <v>0</v>
      </c>
      <c r="R14" s="25">
        <v>5</v>
      </c>
      <c r="S14" s="25"/>
      <c r="T14" s="25">
        <v>5</v>
      </c>
      <c r="U14" s="25"/>
      <c r="V14" s="25"/>
      <c r="W14" s="25"/>
      <c r="X14" s="25">
        <f>SUM(R14:W14)</f>
        <v>10</v>
      </c>
      <c r="Y14" s="323">
        <f>X14*J14</f>
        <v>40</v>
      </c>
      <c r="Z14" s="323">
        <v>0</v>
      </c>
      <c r="AA14" s="323">
        <f>Y14+Z14</f>
        <v>40</v>
      </c>
    </row>
    <row r="15" spans="2:27" ht="12.75">
      <c r="B15" s="200" t="s">
        <v>123</v>
      </c>
      <c r="C15" s="201"/>
      <c r="D15" s="36" t="s">
        <v>328</v>
      </c>
      <c r="E15" s="8" t="s">
        <v>21</v>
      </c>
      <c r="F15" s="8" t="s">
        <v>2</v>
      </c>
      <c r="G15" s="36"/>
      <c r="H15" s="1"/>
      <c r="I15" s="1"/>
      <c r="J15" s="9">
        <v>4</v>
      </c>
      <c r="K15" s="9">
        <f>AA15</f>
        <v>12</v>
      </c>
      <c r="L15" s="225" t="s">
        <v>267</v>
      </c>
      <c r="M15" s="226"/>
      <c r="O15" s="125">
        <v>0</v>
      </c>
      <c r="P15" s="96">
        <f t="shared" si="0"/>
        <v>0</v>
      </c>
      <c r="R15" s="25">
        <v>5</v>
      </c>
      <c r="S15" s="25"/>
      <c r="T15" s="25">
        <v>-2</v>
      </c>
      <c r="U15" s="25"/>
      <c r="V15" s="25"/>
      <c r="W15" s="25"/>
      <c r="X15" s="25">
        <f>SUM(R15:W15)</f>
        <v>3</v>
      </c>
      <c r="Y15" s="323">
        <f>X15*J15</f>
        <v>12</v>
      </c>
      <c r="Z15" s="323">
        <v>0</v>
      </c>
      <c r="AA15" s="323">
        <f>Y15+Z15</f>
        <v>12</v>
      </c>
    </row>
    <row r="16" spans="2:27" ht="12.75" customHeight="1">
      <c r="B16" s="146" t="s">
        <v>268</v>
      </c>
      <c r="C16" s="147"/>
      <c r="D16" s="138" t="s">
        <v>19</v>
      </c>
      <c r="E16" s="274" t="s">
        <v>21</v>
      </c>
      <c r="F16" s="275" t="s">
        <v>3</v>
      </c>
      <c r="G16" s="36" t="s">
        <v>26</v>
      </c>
      <c r="H16" s="1"/>
      <c r="I16" s="1"/>
      <c r="J16" s="9">
        <v>4</v>
      </c>
      <c r="K16" s="9">
        <f>AA16</f>
        <v>32</v>
      </c>
      <c r="L16" s="164" t="s">
        <v>18</v>
      </c>
      <c r="M16" s="165"/>
      <c r="O16" s="125">
        <v>0</v>
      </c>
      <c r="P16" s="96">
        <f t="shared" si="0"/>
        <v>0</v>
      </c>
      <c r="R16" s="25">
        <v>5</v>
      </c>
      <c r="S16" s="25"/>
      <c r="T16" s="25"/>
      <c r="U16" s="25">
        <v>3</v>
      </c>
      <c r="V16" s="25"/>
      <c r="W16" s="25"/>
      <c r="X16" s="25">
        <f>SUM(R16:W16)</f>
        <v>8</v>
      </c>
      <c r="Y16" s="323">
        <f>X16*J16</f>
        <v>32</v>
      </c>
      <c r="Z16" s="323">
        <v>0</v>
      </c>
      <c r="AA16" s="323">
        <f>Y16+Z16</f>
        <v>32</v>
      </c>
    </row>
    <row r="17" spans="2:27" ht="12.75">
      <c r="B17" s="148"/>
      <c r="C17" s="149"/>
      <c r="D17" s="139"/>
      <c r="E17" s="274"/>
      <c r="F17" s="275"/>
      <c r="G17" s="36" t="s">
        <v>25</v>
      </c>
      <c r="H17" s="1"/>
      <c r="I17" s="1"/>
      <c r="J17" s="9">
        <v>4</v>
      </c>
      <c r="K17" s="9">
        <f>AA17</f>
        <v>32</v>
      </c>
      <c r="L17" s="166"/>
      <c r="M17" s="167"/>
      <c r="O17" s="125">
        <v>0</v>
      </c>
      <c r="P17" s="96">
        <f t="shared" si="0"/>
        <v>0</v>
      </c>
      <c r="R17" s="25">
        <v>5</v>
      </c>
      <c r="S17" s="25"/>
      <c r="T17" s="25"/>
      <c r="U17" s="25">
        <v>3</v>
      </c>
      <c r="V17" s="25"/>
      <c r="W17" s="25"/>
      <c r="X17" s="25">
        <f>SUM(R17:W17)</f>
        <v>8</v>
      </c>
      <c r="Y17" s="323">
        <f>X17*J17</f>
        <v>32</v>
      </c>
      <c r="Z17" s="323">
        <v>0</v>
      </c>
      <c r="AA17" s="323">
        <f>Y17+Z17</f>
        <v>32</v>
      </c>
    </row>
    <row r="18" spans="2:24" ht="12.75">
      <c r="B18" s="60" t="s">
        <v>27</v>
      </c>
      <c r="C18" s="68"/>
      <c r="D18" s="61"/>
      <c r="E18" s="61"/>
      <c r="F18" s="61"/>
      <c r="G18" s="61"/>
      <c r="H18" s="61"/>
      <c r="I18" s="61"/>
      <c r="J18" s="61"/>
      <c r="K18" s="61"/>
      <c r="L18" s="61"/>
      <c r="M18" s="62"/>
      <c r="R18" s="23"/>
      <c r="S18" s="23"/>
      <c r="T18" s="23"/>
      <c r="U18" s="23"/>
      <c r="V18" s="23"/>
      <c r="W18" s="23"/>
      <c r="X18" s="23"/>
    </row>
    <row r="19" spans="2:24" ht="13.5" thickBot="1">
      <c r="B19" s="47" t="s">
        <v>71</v>
      </c>
      <c r="C19" s="70"/>
      <c r="D19" s="20"/>
      <c r="E19" s="20"/>
      <c r="F19" s="20"/>
      <c r="G19" s="20"/>
      <c r="H19" s="20"/>
      <c r="I19" s="20"/>
      <c r="J19" s="20"/>
      <c r="K19" s="20"/>
      <c r="L19" s="20"/>
      <c r="M19" s="21"/>
      <c r="O19" s="336">
        <f>SUM(O5:O18)</f>
        <v>1</v>
      </c>
      <c r="P19" s="336">
        <f>SUM(P5:P18)</f>
        <v>0</v>
      </c>
      <c r="R19" s="23"/>
      <c r="S19" s="23"/>
      <c r="T19" s="23"/>
      <c r="U19" s="23"/>
      <c r="V19" s="23"/>
      <c r="W19" s="23"/>
      <c r="X19" s="23"/>
    </row>
    <row r="20" spans="18:24" ht="8.25" customHeight="1" thickTop="1">
      <c r="R20" s="23"/>
      <c r="S20" s="23"/>
      <c r="T20" s="23"/>
      <c r="U20" s="23"/>
      <c r="V20" s="23"/>
      <c r="W20" s="23"/>
      <c r="X20" s="23"/>
    </row>
  </sheetData>
  <sheetProtection/>
  <mergeCells count="44">
    <mergeCell ref="O2:P2"/>
    <mergeCell ref="Y2:AA2"/>
    <mergeCell ref="V3:V4"/>
    <mergeCell ref="Y3:Y4"/>
    <mergeCell ref="Z3:Z4"/>
    <mergeCell ref="AA3:AA4"/>
    <mergeCell ref="B5:C5"/>
    <mergeCell ref="B6:C6"/>
    <mergeCell ref="L6:M6"/>
    <mergeCell ref="B13:C13"/>
    <mergeCell ref="B14:C14"/>
    <mergeCell ref="B15:C15"/>
    <mergeCell ref="B16:C17"/>
    <mergeCell ref="B3:C4"/>
    <mergeCell ref="D3:D4"/>
    <mergeCell ref="K3:K4"/>
    <mergeCell ref="L3:M4"/>
    <mergeCell ref="R3:R4"/>
    <mergeCell ref="S3:S4"/>
    <mergeCell ref="B8:C9"/>
    <mergeCell ref="B10:C11"/>
    <mergeCell ref="E3:E4"/>
    <mergeCell ref="F3:F4"/>
    <mergeCell ref="G3:G4"/>
    <mergeCell ref="H3:I3"/>
    <mergeCell ref="L8:M9"/>
    <mergeCell ref="T3:T4"/>
    <mergeCell ref="U3:U4"/>
    <mergeCell ref="W3:W4"/>
    <mergeCell ref="B2:M2"/>
    <mergeCell ref="R2:X2"/>
    <mergeCell ref="J3:J4"/>
    <mergeCell ref="D16:D17"/>
    <mergeCell ref="L15:M15"/>
    <mergeCell ref="L16:M17"/>
    <mergeCell ref="X3:X4"/>
    <mergeCell ref="O3:O4"/>
    <mergeCell ref="P3:P4"/>
    <mergeCell ref="L5:M5"/>
    <mergeCell ref="L13:M13"/>
    <mergeCell ref="L14:M14"/>
    <mergeCell ref="E16:E17"/>
    <mergeCell ref="F16:F17"/>
    <mergeCell ref="L10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A4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2" width="7.8515625" style="0" customWidth="1"/>
    <col min="13" max="13" width="8.00390625" style="0" customWidth="1"/>
    <col min="14" max="14" width="2.421875" style="0" customWidth="1"/>
    <col min="17" max="17" width="3.8515625" style="0" customWidth="1"/>
    <col min="18" max="18" width="7.7109375" style="0" customWidth="1"/>
    <col min="19" max="19" width="8.00390625" style="0" customWidth="1"/>
    <col min="21" max="22" width="8.28125" style="0" customWidth="1"/>
    <col min="23" max="23" width="8.00390625" style="0" customWidth="1"/>
    <col min="24" max="24" width="8.140625" style="0" customWidth="1"/>
  </cols>
  <sheetData>
    <row r="1" ht="8.25" customHeight="1"/>
    <row r="2" spans="2:27" ht="15.75">
      <c r="B2" s="168" t="s">
        <v>244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83" t="s">
        <v>192</v>
      </c>
      <c r="C8" s="43" t="s">
        <v>190</v>
      </c>
      <c r="D8" s="32" t="s">
        <v>136</v>
      </c>
      <c r="E8" s="8" t="s">
        <v>1</v>
      </c>
      <c r="F8" s="30" t="s">
        <v>4</v>
      </c>
      <c r="G8" s="11"/>
      <c r="H8" s="37" t="s">
        <v>45</v>
      </c>
      <c r="I8" s="37"/>
      <c r="J8" s="4">
        <v>4</v>
      </c>
      <c r="K8" s="9">
        <f aca="true" t="shared" si="0" ref="K8:K16">AA8</f>
        <v>92</v>
      </c>
      <c r="L8" s="219" t="s">
        <v>52</v>
      </c>
      <c r="M8" s="220"/>
      <c r="O8" s="125">
        <v>0</v>
      </c>
      <c r="P8" s="96">
        <f aca="true" t="shared" si="1" ref="P8:P17">O8*K8</f>
        <v>0</v>
      </c>
      <c r="R8" s="25">
        <v>10</v>
      </c>
      <c r="S8" s="25">
        <v>5</v>
      </c>
      <c r="T8" s="25">
        <v>5</v>
      </c>
      <c r="U8" s="25"/>
      <c r="V8" s="25">
        <v>3</v>
      </c>
      <c r="W8" s="25"/>
      <c r="X8" s="25">
        <f aca="true" t="shared" si="2" ref="X8:X16">SUM(R8:W8)</f>
        <v>23</v>
      </c>
      <c r="Y8" s="323">
        <f aca="true" t="shared" si="3" ref="Y8:Y16">X8*J8</f>
        <v>92</v>
      </c>
      <c r="Z8" s="323">
        <v>0</v>
      </c>
      <c r="AA8" s="323">
        <f aca="true" t="shared" si="4" ref="AA8:AA16">Y8+Z8</f>
        <v>92</v>
      </c>
    </row>
    <row r="9" spans="2:27" ht="25.5">
      <c r="B9" s="284"/>
      <c r="C9" s="41" t="s">
        <v>191</v>
      </c>
      <c r="D9" s="36" t="s">
        <v>133</v>
      </c>
      <c r="E9" s="8" t="s">
        <v>1</v>
      </c>
      <c r="F9" s="30" t="s">
        <v>4</v>
      </c>
      <c r="G9" s="11"/>
      <c r="H9" s="337" t="s">
        <v>327</v>
      </c>
      <c r="I9" s="38"/>
      <c r="J9" s="4">
        <v>4</v>
      </c>
      <c r="K9" s="9">
        <f t="shared" si="0"/>
        <v>92</v>
      </c>
      <c r="L9" s="223"/>
      <c r="M9" s="224"/>
      <c r="O9" s="125">
        <v>0</v>
      </c>
      <c r="P9" s="96">
        <f t="shared" si="1"/>
        <v>0</v>
      </c>
      <c r="R9" s="25">
        <v>10</v>
      </c>
      <c r="S9" s="25">
        <v>5</v>
      </c>
      <c r="T9" s="25">
        <v>5</v>
      </c>
      <c r="U9" s="25"/>
      <c r="V9" s="25">
        <v>3</v>
      </c>
      <c r="W9" s="25"/>
      <c r="X9" s="25">
        <f t="shared" si="2"/>
        <v>23</v>
      </c>
      <c r="Y9" s="323">
        <f t="shared" si="3"/>
        <v>92</v>
      </c>
      <c r="Z9" s="323">
        <v>0</v>
      </c>
      <c r="AA9" s="323">
        <f t="shared" si="4"/>
        <v>92</v>
      </c>
    </row>
    <row r="10" spans="2:27" ht="12.75">
      <c r="B10" s="150" t="s">
        <v>313</v>
      </c>
      <c r="C10" s="151"/>
      <c r="D10" s="36" t="s">
        <v>137</v>
      </c>
      <c r="E10" s="36" t="s">
        <v>21</v>
      </c>
      <c r="F10" s="38" t="s">
        <v>3</v>
      </c>
      <c r="G10" s="38" t="s">
        <v>94</v>
      </c>
      <c r="H10" s="38"/>
      <c r="I10" s="38"/>
      <c r="J10" s="4">
        <v>4</v>
      </c>
      <c r="K10" s="9">
        <f t="shared" si="0"/>
        <v>52</v>
      </c>
      <c r="L10" s="162" t="s">
        <v>23</v>
      </c>
      <c r="M10" s="216"/>
      <c r="O10" s="125">
        <v>0</v>
      </c>
      <c r="P10" s="96">
        <f t="shared" si="1"/>
        <v>0</v>
      </c>
      <c r="R10" s="25">
        <v>10</v>
      </c>
      <c r="S10" s="25"/>
      <c r="T10" s="25"/>
      <c r="U10" s="25">
        <v>3</v>
      </c>
      <c r="V10" s="25"/>
      <c r="W10" s="25"/>
      <c r="X10" s="25">
        <f t="shared" si="2"/>
        <v>13</v>
      </c>
      <c r="Y10" s="323">
        <f t="shared" si="3"/>
        <v>52</v>
      </c>
      <c r="Z10" s="323">
        <v>0</v>
      </c>
      <c r="AA10" s="323">
        <f t="shared" si="4"/>
        <v>52</v>
      </c>
    </row>
    <row r="11" spans="2:27" ht="12.75">
      <c r="B11" s="200" t="s">
        <v>53</v>
      </c>
      <c r="C11" s="201"/>
      <c r="D11" s="38" t="s">
        <v>271</v>
      </c>
      <c r="E11" s="36" t="s">
        <v>0</v>
      </c>
      <c r="F11" s="30" t="s">
        <v>3</v>
      </c>
      <c r="G11" s="11"/>
      <c r="H11" s="30"/>
      <c r="I11" s="30"/>
      <c r="J11" s="4">
        <v>4</v>
      </c>
      <c r="K11" s="9">
        <f t="shared" si="0"/>
        <v>28</v>
      </c>
      <c r="L11" s="162" t="s">
        <v>29</v>
      </c>
      <c r="M11" s="216"/>
      <c r="O11" s="125">
        <v>0</v>
      </c>
      <c r="P11" s="96">
        <f t="shared" si="1"/>
        <v>0</v>
      </c>
      <c r="R11" s="25">
        <v>5</v>
      </c>
      <c r="S11" s="25">
        <v>2</v>
      </c>
      <c r="T11" s="25"/>
      <c r="U11" s="25"/>
      <c r="V11" s="25"/>
      <c r="W11" s="25"/>
      <c r="X11" s="25">
        <f t="shared" si="2"/>
        <v>7</v>
      </c>
      <c r="Y11" s="323">
        <f t="shared" si="3"/>
        <v>28</v>
      </c>
      <c r="Z11" s="323">
        <v>0</v>
      </c>
      <c r="AA11" s="323">
        <f t="shared" si="4"/>
        <v>28</v>
      </c>
    </row>
    <row r="12" spans="2:27" ht="12.75" customHeight="1">
      <c r="B12" s="202" t="s">
        <v>54</v>
      </c>
      <c r="C12" s="203"/>
      <c r="D12" s="32" t="s">
        <v>19</v>
      </c>
      <c r="E12" s="8" t="s">
        <v>21</v>
      </c>
      <c r="F12" s="30" t="s">
        <v>3</v>
      </c>
      <c r="G12" s="36" t="s">
        <v>25</v>
      </c>
      <c r="H12" s="8"/>
      <c r="I12" s="8"/>
      <c r="J12" s="4">
        <v>4</v>
      </c>
      <c r="K12" s="9">
        <f t="shared" si="0"/>
        <v>32</v>
      </c>
      <c r="L12" s="164" t="s">
        <v>24</v>
      </c>
      <c r="M12" s="165"/>
      <c r="O12" s="125">
        <v>0</v>
      </c>
      <c r="P12" s="96">
        <f>O12*K12</f>
        <v>0</v>
      </c>
      <c r="R12" s="25">
        <v>5</v>
      </c>
      <c r="S12" s="25"/>
      <c r="T12" s="25"/>
      <c r="U12" s="25">
        <v>3</v>
      </c>
      <c r="V12" s="25"/>
      <c r="W12" s="25"/>
      <c r="X12" s="25">
        <f t="shared" si="2"/>
        <v>8</v>
      </c>
      <c r="Y12" s="323">
        <f t="shared" si="3"/>
        <v>32</v>
      </c>
      <c r="Z12" s="323">
        <v>0</v>
      </c>
      <c r="AA12" s="323">
        <f t="shared" si="4"/>
        <v>32</v>
      </c>
    </row>
    <row r="13" spans="2:27" ht="12.75">
      <c r="B13" s="206"/>
      <c r="C13" s="207"/>
      <c r="D13" s="45" t="s">
        <v>242</v>
      </c>
      <c r="E13" s="8" t="s">
        <v>21</v>
      </c>
      <c r="F13" s="30" t="s">
        <v>3</v>
      </c>
      <c r="G13" s="36" t="s">
        <v>25</v>
      </c>
      <c r="H13" s="8"/>
      <c r="I13" s="8"/>
      <c r="J13" s="4">
        <v>4</v>
      </c>
      <c r="K13" s="9">
        <f t="shared" si="0"/>
        <v>32</v>
      </c>
      <c r="L13" s="166"/>
      <c r="M13" s="167"/>
      <c r="O13" s="125">
        <v>0</v>
      </c>
      <c r="P13" s="96">
        <f t="shared" si="1"/>
        <v>0</v>
      </c>
      <c r="R13" s="25">
        <v>5</v>
      </c>
      <c r="S13" s="25"/>
      <c r="T13" s="25"/>
      <c r="U13" s="25">
        <v>3</v>
      </c>
      <c r="V13" s="25"/>
      <c r="W13" s="25"/>
      <c r="X13" s="25">
        <f t="shared" si="2"/>
        <v>8</v>
      </c>
      <c r="Y13" s="323">
        <f t="shared" si="3"/>
        <v>32</v>
      </c>
      <c r="Z13" s="323">
        <v>0</v>
      </c>
      <c r="AA13" s="323">
        <f t="shared" si="4"/>
        <v>32</v>
      </c>
    </row>
    <row r="14" spans="2:27" ht="12.75">
      <c r="B14" s="237" t="s">
        <v>194</v>
      </c>
      <c r="C14" s="41" t="s">
        <v>193</v>
      </c>
      <c r="D14" s="31" t="s">
        <v>19</v>
      </c>
      <c r="E14" s="31" t="s">
        <v>21</v>
      </c>
      <c r="F14" s="31" t="s">
        <v>3</v>
      </c>
      <c r="G14" s="39" t="s">
        <v>55</v>
      </c>
      <c r="H14" s="127"/>
      <c r="I14" s="127"/>
      <c r="J14" s="4">
        <v>4</v>
      </c>
      <c r="K14" s="9">
        <f t="shared" si="0"/>
        <v>32</v>
      </c>
      <c r="L14" s="225" t="s">
        <v>32</v>
      </c>
      <c r="M14" s="226"/>
      <c r="O14" s="125">
        <v>0</v>
      </c>
      <c r="P14" s="96">
        <f t="shared" si="1"/>
        <v>0</v>
      </c>
      <c r="R14" s="25">
        <v>5</v>
      </c>
      <c r="S14" s="25"/>
      <c r="T14" s="25"/>
      <c r="U14" s="25">
        <v>3</v>
      </c>
      <c r="V14" s="25"/>
      <c r="W14" s="25"/>
      <c r="X14" s="25">
        <f t="shared" si="2"/>
        <v>8</v>
      </c>
      <c r="Y14" s="323">
        <f t="shared" si="3"/>
        <v>32</v>
      </c>
      <c r="Z14" s="323">
        <v>0</v>
      </c>
      <c r="AA14" s="323">
        <f t="shared" si="4"/>
        <v>32</v>
      </c>
    </row>
    <row r="15" spans="2:27" ht="12.75">
      <c r="B15" s="239"/>
      <c r="C15" s="41" t="s">
        <v>187</v>
      </c>
      <c r="D15" s="31" t="s">
        <v>19</v>
      </c>
      <c r="E15" s="31" t="s">
        <v>21</v>
      </c>
      <c r="F15" s="31" t="s">
        <v>3</v>
      </c>
      <c r="G15" s="39" t="s">
        <v>55</v>
      </c>
      <c r="H15" s="59"/>
      <c r="I15" s="59"/>
      <c r="J15" s="4">
        <v>4</v>
      </c>
      <c r="K15" s="9">
        <f t="shared" si="0"/>
        <v>32</v>
      </c>
      <c r="L15" s="225" t="s">
        <v>18</v>
      </c>
      <c r="M15" s="226"/>
      <c r="O15" s="125">
        <v>0</v>
      </c>
      <c r="P15" s="96">
        <f t="shared" si="1"/>
        <v>0</v>
      </c>
      <c r="R15" s="25">
        <v>5</v>
      </c>
      <c r="S15" s="25"/>
      <c r="T15" s="25"/>
      <c r="U15" s="25">
        <v>3</v>
      </c>
      <c r="V15" s="25"/>
      <c r="W15" s="25"/>
      <c r="X15" s="25">
        <f t="shared" si="2"/>
        <v>8</v>
      </c>
      <c r="Y15" s="323">
        <f t="shared" si="3"/>
        <v>32</v>
      </c>
      <c r="Z15" s="323">
        <v>0</v>
      </c>
      <c r="AA15" s="323">
        <f t="shared" si="4"/>
        <v>32</v>
      </c>
    </row>
    <row r="16" spans="2:27" ht="12.75">
      <c r="B16" s="208" t="s">
        <v>7</v>
      </c>
      <c r="C16" s="209"/>
      <c r="D16" s="32" t="s">
        <v>328</v>
      </c>
      <c r="E16" s="1" t="s">
        <v>21</v>
      </c>
      <c r="F16" s="36" t="s">
        <v>2</v>
      </c>
      <c r="G16" s="1"/>
      <c r="H16" s="1"/>
      <c r="I16" s="1"/>
      <c r="J16" s="4">
        <v>4</v>
      </c>
      <c r="K16" s="9">
        <f t="shared" si="0"/>
        <v>12</v>
      </c>
      <c r="L16" s="225" t="s">
        <v>24</v>
      </c>
      <c r="M16" s="226"/>
      <c r="O16" s="125">
        <v>0</v>
      </c>
      <c r="P16" s="96">
        <f t="shared" si="1"/>
        <v>0</v>
      </c>
      <c r="R16" s="25">
        <v>5</v>
      </c>
      <c r="S16" s="25"/>
      <c r="T16" s="25">
        <v>-2</v>
      </c>
      <c r="U16" s="25"/>
      <c r="V16" s="25"/>
      <c r="W16" s="25"/>
      <c r="X16" s="25">
        <f t="shared" si="2"/>
        <v>3</v>
      </c>
      <c r="Y16" s="323">
        <f t="shared" si="3"/>
        <v>12</v>
      </c>
      <c r="Z16" s="323">
        <v>0</v>
      </c>
      <c r="AA16" s="323">
        <f t="shared" si="4"/>
        <v>12</v>
      </c>
    </row>
    <row r="17" spans="2:24" ht="12.75">
      <c r="B17" s="60" t="s">
        <v>27</v>
      </c>
      <c r="C17" s="68"/>
      <c r="D17" s="61"/>
      <c r="E17" s="61"/>
      <c r="F17" s="61"/>
      <c r="G17" s="61"/>
      <c r="H17" s="61"/>
      <c r="I17" s="61"/>
      <c r="J17" s="61"/>
      <c r="K17" s="61"/>
      <c r="L17" s="61"/>
      <c r="M17" s="62"/>
      <c r="O17" s="125">
        <v>0</v>
      </c>
      <c r="P17" s="96">
        <f t="shared" si="1"/>
        <v>0</v>
      </c>
      <c r="R17" s="23"/>
      <c r="S17" s="23"/>
      <c r="T17" s="23"/>
      <c r="U17" s="23"/>
      <c r="V17" s="23"/>
      <c r="W17" s="23"/>
      <c r="X17" s="23"/>
    </row>
    <row r="18" spans="2:24" ht="12.75">
      <c r="B18" s="46" t="s">
        <v>59</v>
      </c>
      <c r="C18" s="103"/>
      <c r="D18" s="18"/>
      <c r="E18" s="18"/>
      <c r="F18" s="18"/>
      <c r="G18" s="18"/>
      <c r="H18" s="18"/>
      <c r="I18" s="18"/>
      <c r="J18" s="18"/>
      <c r="K18" s="18"/>
      <c r="L18" s="18"/>
      <c r="M18" s="19"/>
      <c r="R18" s="23"/>
      <c r="S18" s="23"/>
      <c r="T18" s="23"/>
      <c r="U18" s="23"/>
      <c r="V18" s="23"/>
      <c r="W18" s="23"/>
      <c r="X18" s="23"/>
    </row>
    <row r="19" spans="2:24" ht="13.5" thickBot="1">
      <c r="B19" s="47" t="s">
        <v>312</v>
      </c>
      <c r="C19" s="70"/>
      <c r="D19" s="20"/>
      <c r="E19" s="20"/>
      <c r="F19" s="20"/>
      <c r="G19" s="20"/>
      <c r="H19" s="20"/>
      <c r="I19" s="20"/>
      <c r="J19" s="20"/>
      <c r="K19" s="20"/>
      <c r="L19" s="20"/>
      <c r="M19" s="21"/>
      <c r="O19" s="336">
        <f>SUM(O5:O18)</f>
        <v>1</v>
      </c>
      <c r="P19" s="336">
        <f>SUM(P5:P18)</f>
        <v>0</v>
      </c>
      <c r="Q19" s="338"/>
      <c r="R19" s="23"/>
      <c r="S19" s="23"/>
      <c r="T19" s="23"/>
      <c r="U19" s="23"/>
      <c r="V19" s="23"/>
      <c r="W19" s="23"/>
      <c r="X19" s="23"/>
    </row>
    <row r="20" spans="18:24" ht="12.75" customHeight="1" thickTop="1">
      <c r="R20" s="23"/>
      <c r="S20" s="23"/>
      <c r="T20" s="23"/>
      <c r="U20" s="23"/>
      <c r="V20" s="23"/>
      <c r="W20" s="23"/>
      <c r="X20" s="23"/>
    </row>
    <row r="21" spans="2:13" ht="15.75">
      <c r="B21" s="168" t="s">
        <v>30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70"/>
    </row>
    <row r="22" spans="2:27" ht="12.75" customHeight="1">
      <c r="B22" s="140" t="s">
        <v>9</v>
      </c>
      <c r="C22" s="141"/>
      <c r="D22" s="171" t="s">
        <v>10</v>
      </c>
      <c r="E22" s="172"/>
      <c r="F22" s="173"/>
      <c r="G22" s="171" t="s">
        <v>14</v>
      </c>
      <c r="H22" s="173"/>
      <c r="I22" s="293"/>
      <c r="J22" s="136" t="s">
        <v>16</v>
      </c>
      <c r="K22" s="136" t="s">
        <v>20</v>
      </c>
      <c r="L22" s="174" t="s">
        <v>17</v>
      </c>
      <c r="M22" s="175"/>
      <c r="R22" s="302" t="s">
        <v>35</v>
      </c>
      <c r="S22" s="302" t="s">
        <v>12</v>
      </c>
      <c r="T22" s="302" t="s">
        <v>13</v>
      </c>
      <c r="U22" s="303" t="s">
        <v>36</v>
      </c>
      <c r="V22" s="302" t="s">
        <v>317</v>
      </c>
      <c r="W22" s="302" t="s">
        <v>318</v>
      </c>
      <c r="X22" s="302" t="s">
        <v>37</v>
      </c>
      <c r="Y22" s="304" t="s">
        <v>319</v>
      </c>
      <c r="Z22" s="304" t="s">
        <v>320</v>
      </c>
      <c r="AA22" s="304" t="s">
        <v>321</v>
      </c>
    </row>
    <row r="23" spans="2:27" ht="12.75">
      <c r="B23" s="142"/>
      <c r="C23" s="143"/>
      <c r="D23" s="1" t="s">
        <v>11</v>
      </c>
      <c r="E23" s="1" t="s">
        <v>12</v>
      </c>
      <c r="F23" s="1" t="s">
        <v>13</v>
      </c>
      <c r="G23" s="1" t="s">
        <v>15</v>
      </c>
      <c r="H23" s="1" t="s">
        <v>34</v>
      </c>
      <c r="I23" s="59"/>
      <c r="J23" s="137"/>
      <c r="K23" s="137"/>
      <c r="L23" s="176"/>
      <c r="M23" s="177"/>
      <c r="R23" s="314"/>
      <c r="S23" s="314"/>
      <c r="T23" s="314"/>
      <c r="U23" s="315"/>
      <c r="V23" s="314"/>
      <c r="W23" s="314"/>
      <c r="X23" s="314"/>
      <c r="Y23" s="316"/>
      <c r="Z23" s="316"/>
      <c r="AA23" s="316"/>
    </row>
    <row r="24" spans="2:27" ht="12.75">
      <c r="B24" s="40" t="s">
        <v>56</v>
      </c>
      <c r="C24" s="100"/>
      <c r="D24" s="16"/>
      <c r="E24" s="16"/>
      <c r="F24" s="16"/>
      <c r="G24" s="16"/>
      <c r="H24" s="16"/>
      <c r="I24" s="16"/>
      <c r="J24" s="16"/>
      <c r="K24" s="16"/>
      <c r="L24" s="16"/>
      <c r="M24" s="17"/>
      <c r="R24" s="26"/>
      <c r="S24" s="27"/>
      <c r="T24" s="27"/>
      <c r="U24" s="27"/>
      <c r="V24" s="27"/>
      <c r="W24" s="27"/>
      <c r="X24" s="28"/>
      <c r="Y24" s="332"/>
      <c r="Z24" s="333"/>
      <c r="AA24" s="334"/>
    </row>
    <row r="25" spans="2:27" ht="25.5" customHeight="1">
      <c r="B25" s="150" t="s">
        <v>57</v>
      </c>
      <c r="C25" s="151"/>
      <c r="D25" s="38" t="s">
        <v>271</v>
      </c>
      <c r="E25" s="36" t="s">
        <v>1</v>
      </c>
      <c r="F25" s="36" t="s">
        <v>4</v>
      </c>
      <c r="G25" s="8"/>
      <c r="H25" s="11"/>
      <c r="I25" s="11"/>
      <c r="J25" s="9">
        <v>4</v>
      </c>
      <c r="K25" s="9">
        <f>AA25</f>
        <v>60</v>
      </c>
      <c r="L25" s="285" t="s">
        <v>58</v>
      </c>
      <c r="M25" s="286"/>
      <c r="O25" s="125">
        <v>0</v>
      </c>
      <c r="P25" s="96">
        <f>O25*K25</f>
        <v>0</v>
      </c>
      <c r="R25" s="25">
        <v>5</v>
      </c>
      <c r="S25" s="25">
        <v>5</v>
      </c>
      <c r="T25" s="25">
        <v>5</v>
      </c>
      <c r="U25" s="25"/>
      <c r="V25" s="25"/>
      <c r="W25" s="25"/>
      <c r="X25" s="25">
        <f>SUM(R25:W25)</f>
        <v>15</v>
      </c>
      <c r="Y25" s="323">
        <f>X25*J25</f>
        <v>60</v>
      </c>
      <c r="Z25" s="323">
        <v>0</v>
      </c>
      <c r="AA25" s="323">
        <f>Y25+Z25</f>
        <v>60</v>
      </c>
    </row>
    <row r="26" spans="18:24" ht="12.75">
      <c r="R26" s="23"/>
      <c r="S26" s="23"/>
      <c r="T26" s="23"/>
      <c r="U26" s="23"/>
      <c r="V26" s="23"/>
      <c r="W26" s="23"/>
      <c r="X26" s="23"/>
    </row>
    <row r="27" spans="2:24" ht="13.5" thickBot="1">
      <c r="B27" s="48" t="s">
        <v>243</v>
      </c>
      <c r="O27" s="336">
        <f>SUM(O19:O25)</f>
        <v>1</v>
      </c>
      <c r="P27" s="336">
        <f>SUM(P19:P25)</f>
        <v>0</v>
      </c>
      <c r="R27" s="23"/>
      <c r="S27" s="23"/>
      <c r="T27" s="23"/>
      <c r="U27" s="23"/>
      <c r="V27" s="23"/>
      <c r="W27" s="23"/>
      <c r="X27" s="23"/>
    </row>
    <row r="28" spans="18:24" ht="13.5" thickTop="1">
      <c r="R28" s="23"/>
      <c r="S28" s="23"/>
      <c r="T28" s="23"/>
      <c r="U28" s="23"/>
      <c r="V28" s="23"/>
      <c r="W28" s="23"/>
      <c r="X28" s="23"/>
    </row>
    <row r="29" spans="18:24" ht="12.75">
      <c r="R29" s="23"/>
      <c r="S29" s="23"/>
      <c r="T29" s="23"/>
      <c r="U29" s="23"/>
      <c r="V29" s="23"/>
      <c r="W29" s="23"/>
      <c r="X29" s="23"/>
    </row>
    <row r="30" spans="18:24" ht="12.75">
      <c r="R30" s="23"/>
      <c r="S30" s="23"/>
      <c r="T30" s="23"/>
      <c r="U30" s="23"/>
      <c r="V30" s="23"/>
      <c r="W30" s="23"/>
      <c r="X30" s="23"/>
    </row>
    <row r="31" spans="18:24" ht="12.75">
      <c r="R31" s="23"/>
      <c r="S31" s="23"/>
      <c r="T31" s="23"/>
      <c r="U31" s="23"/>
      <c r="V31" s="23"/>
      <c r="W31" s="23"/>
      <c r="X31" s="23"/>
    </row>
    <row r="32" spans="18:24" ht="12.75">
      <c r="R32" s="23"/>
      <c r="S32" s="23"/>
      <c r="T32" s="23"/>
      <c r="U32" s="23"/>
      <c r="V32" s="23"/>
      <c r="W32" s="23"/>
      <c r="X32" s="23"/>
    </row>
    <row r="33" spans="18:24" ht="12.75">
      <c r="R33" s="23"/>
      <c r="S33" s="23"/>
      <c r="T33" s="23"/>
      <c r="U33" s="23"/>
      <c r="V33" s="23"/>
      <c r="W33" s="23"/>
      <c r="X33" s="23"/>
    </row>
    <row r="34" spans="18:24" ht="12.75">
      <c r="R34" s="23"/>
      <c r="S34" s="23"/>
      <c r="T34" s="23"/>
      <c r="U34" s="23"/>
      <c r="V34" s="23"/>
      <c r="W34" s="23"/>
      <c r="X34" s="23"/>
    </row>
    <row r="35" spans="18:24" ht="12.75">
      <c r="R35" s="23"/>
      <c r="S35" s="23"/>
      <c r="T35" s="23"/>
      <c r="U35" s="23"/>
      <c r="V35" s="23"/>
      <c r="W35" s="23"/>
      <c r="X35" s="23"/>
    </row>
    <row r="36" spans="18:24" ht="12.75">
      <c r="R36" s="23"/>
      <c r="S36" s="23"/>
      <c r="T36" s="23"/>
      <c r="U36" s="23"/>
      <c r="V36" s="23"/>
      <c r="W36" s="23"/>
      <c r="X36" s="23"/>
    </row>
    <row r="37" spans="18:24" ht="12.75">
      <c r="R37" s="23"/>
      <c r="S37" s="23"/>
      <c r="T37" s="23"/>
      <c r="U37" s="23"/>
      <c r="V37" s="23"/>
      <c r="W37" s="23"/>
      <c r="X37" s="23"/>
    </row>
    <row r="38" spans="18:24" ht="12.75">
      <c r="R38" s="23"/>
      <c r="S38" s="23"/>
      <c r="T38" s="23"/>
      <c r="U38" s="23"/>
      <c r="V38" s="23"/>
      <c r="W38" s="23"/>
      <c r="X38" s="23"/>
    </row>
    <row r="39" spans="18:24" ht="12.75">
      <c r="R39" s="23"/>
      <c r="S39" s="23"/>
      <c r="T39" s="23"/>
      <c r="U39" s="23"/>
      <c r="V39" s="23"/>
      <c r="W39" s="23"/>
      <c r="X39" s="23"/>
    </row>
    <row r="40" spans="18:24" ht="12.75">
      <c r="R40" s="23"/>
      <c r="S40" s="23"/>
      <c r="T40" s="23"/>
      <c r="U40" s="23"/>
      <c r="V40" s="23"/>
      <c r="W40" s="23"/>
      <c r="X40" s="23"/>
    </row>
    <row r="41" spans="18:24" ht="12.75">
      <c r="R41" s="23"/>
      <c r="S41" s="23"/>
      <c r="T41" s="23"/>
      <c r="U41" s="23"/>
      <c r="V41" s="23"/>
      <c r="W41" s="23"/>
      <c r="X41" s="23"/>
    </row>
    <row r="42" spans="18:24" ht="12.75">
      <c r="R42" s="23"/>
      <c r="S42" s="23"/>
      <c r="T42" s="23"/>
      <c r="U42" s="23"/>
      <c r="V42" s="23"/>
      <c r="W42" s="23"/>
      <c r="X42" s="23"/>
    </row>
    <row r="43" spans="18:24" ht="12.75">
      <c r="R43" s="23"/>
      <c r="S43" s="23"/>
      <c r="T43" s="23"/>
      <c r="U43" s="23"/>
      <c r="V43" s="23"/>
      <c r="W43" s="23"/>
      <c r="X43" s="23"/>
    </row>
    <row r="44" spans="18:24" ht="12.75">
      <c r="R44" s="23"/>
      <c r="S44" s="23"/>
      <c r="T44" s="23"/>
      <c r="U44" s="23"/>
      <c r="V44" s="23"/>
      <c r="W44" s="23"/>
      <c r="X44" s="23"/>
    </row>
  </sheetData>
  <sheetProtection/>
  <mergeCells count="61">
    <mergeCell ref="AA3:AA4"/>
    <mergeCell ref="B6:C6"/>
    <mergeCell ref="L6:M6"/>
    <mergeCell ref="O2:P2"/>
    <mergeCell ref="Y2:AA2"/>
    <mergeCell ref="V22:V23"/>
    <mergeCell ref="Y22:Y23"/>
    <mergeCell ref="Z22:Z23"/>
    <mergeCell ref="AA22:AA23"/>
    <mergeCell ref="F3:F4"/>
    <mergeCell ref="G3:G4"/>
    <mergeCell ref="H3:I3"/>
    <mergeCell ref="V3:V4"/>
    <mergeCell ref="Y3:Y4"/>
    <mergeCell ref="Z3:Z4"/>
    <mergeCell ref="X22:X23"/>
    <mergeCell ref="W3:W4"/>
    <mergeCell ref="B21:M21"/>
    <mergeCell ref="D22:F22"/>
    <mergeCell ref="G22:H22"/>
    <mergeCell ref="J22:J23"/>
    <mergeCell ref="K22:K23"/>
    <mergeCell ref="R22:R23"/>
    <mergeCell ref="D3:D4"/>
    <mergeCell ref="E3:E4"/>
    <mergeCell ref="S22:S23"/>
    <mergeCell ref="U22:U23"/>
    <mergeCell ref="T22:T23"/>
    <mergeCell ref="W22:W23"/>
    <mergeCell ref="S3:S4"/>
    <mergeCell ref="U3:U4"/>
    <mergeCell ref="T3:T4"/>
    <mergeCell ref="B2:M2"/>
    <mergeCell ref="R2:X2"/>
    <mergeCell ref="J3:J4"/>
    <mergeCell ref="K3:K4"/>
    <mergeCell ref="R3:R4"/>
    <mergeCell ref="X3:X4"/>
    <mergeCell ref="O3:O4"/>
    <mergeCell ref="P3:P4"/>
    <mergeCell ref="B3:C4"/>
    <mergeCell ref="B5:C5"/>
    <mergeCell ref="B11:C11"/>
    <mergeCell ref="B12:C13"/>
    <mergeCell ref="L3:M4"/>
    <mergeCell ref="L11:M11"/>
    <mergeCell ref="B16:C16"/>
    <mergeCell ref="B22:C23"/>
    <mergeCell ref="B25:C25"/>
    <mergeCell ref="L5:M5"/>
    <mergeCell ref="L16:M16"/>
    <mergeCell ref="L22:M23"/>
    <mergeCell ref="L25:M25"/>
    <mergeCell ref="L15:M15"/>
    <mergeCell ref="L14:M14"/>
    <mergeCell ref="L12:M13"/>
    <mergeCell ref="B8:B9"/>
    <mergeCell ref="L8:M9"/>
    <mergeCell ref="B10:C10"/>
    <mergeCell ref="L10:M10"/>
    <mergeCell ref="B14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A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8515625" style="0" customWidth="1"/>
    <col min="2" max="2" width="14.7109375" style="105" customWidth="1"/>
    <col min="3" max="3" width="11.7109375" style="105" customWidth="1"/>
    <col min="4" max="4" width="15.140625" style="105" customWidth="1"/>
    <col min="5" max="5" width="15.28125" style="105" customWidth="1"/>
    <col min="6" max="6" width="9.7109375" style="105" customWidth="1"/>
    <col min="7" max="7" width="10.00390625" style="105" customWidth="1"/>
    <col min="8" max="9" width="9.8515625" style="105" customWidth="1"/>
    <col min="10" max="11" width="9.140625" style="105" customWidth="1"/>
    <col min="12" max="12" width="7.8515625" style="105" customWidth="1"/>
    <col min="13" max="13" width="7.57421875" style="105" customWidth="1"/>
    <col min="14" max="14" width="2.421875" style="0" customWidth="1"/>
    <col min="17" max="17" width="3.8515625" style="0" customWidth="1"/>
    <col min="18" max="19" width="8.00390625" style="0" customWidth="1"/>
    <col min="20" max="20" width="7.8515625" style="0" customWidth="1"/>
    <col min="21" max="22" width="8.57421875" style="0" customWidth="1"/>
    <col min="23" max="24" width="8.421875" style="0" customWidth="1"/>
  </cols>
  <sheetData>
    <row r="1" ht="8.25" customHeight="1"/>
    <row r="2" spans="2:27" ht="15.75">
      <c r="B2" s="168" t="s">
        <v>224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83" t="s">
        <v>8</v>
      </c>
      <c r="C8" s="76" t="s">
        <v>225</v>
      </c>
      <c r="D8" s="36" t="s">
        <v>136</v>
      </c>
      <c r="E8" s="8" t="s">
        <v>1</v>
      </c>
      <c r="F8" s="30" t="s">
        <v>4</v>
      </c>
      <c r="G8" s="30" t="s">
        <v>88</v>
      </c>
      <c r="H8" s="38" t="s">
        <v>45</v>
      </c>
      <c r="I8" s="38"/>
      <c r="J8" s="9">
        <v>4</v>
      </c>
      <c r="K8" s="9">
        <f aca="true" t="shared" si="0" ref="K8:K24">AA8</f>
        <v>98</v>
      </c>
      <c r="L8" s="162" t="s">
        <v>227</v>
      </c>
      <c r="M8" s="216"/>
      <c r="O8" s="125">
        <v>0</v>
      </c>
      <c r="P8" s="96">
        <f aca="true" t="shared" si="1" ref="P8:P16">O8*K8</f>
        <v>0</v>
      </c>
      <c r="R8" s="25">
        <v>10</v>
      </c>
      <c r="S8" s="25">
        <v>5</v>
      </c>
      <c r="T8" s="25">
        <v>5</v>
      </c>
      <c r="U8" s="25">
        <v>3</v>
      </c>
      <c r="V8" s="25">
        <v>3</v>
      </c>
      <c r="W8" s="25"/>
      <c r="X8" s="25">
        <f aca="true" t="shared" si="2" ref="X8:X24">SUM(R8:W8)</f>
        <v>26</v>
      </c>
      <c r="Y8" s="323">
        <f aca="true" t="shared" si="3" ref="Y8:Y24">X8*J8</f>
        <v>104</v>
      </c>
      <c r="Z8" s="323">
        <v>-6</v>
      </c>
      <c r="AA8" s="323">
        <f aca="true" t="shared" si="4" ref="AA8:AA24">Y8+Z8</f>
        <v>98</v>
      </c>
    </row>
    <row r="9" spans="2:27" ht="12.75">
      <c r="B9" s="289"/>
      <c r="C9" s="76" t="s">
        <v>226</v>
      </c>
      <c r="D9" s="36" t="s">
        <v>136</v>
      </c>
      <c r="E9" s="8" t="s">
        <v>1</v>
      </c>
      <c r="F9" s="30" t="s">
        <v>4</v>
      </c>
      <c r="G9" s="30" t="s">
        <v>88</v>
      </c>
      <c r="H9" s="38" t="s">
        <v>45</v>
      </c>
      <c r="I9" s="38"/>
      <c r="J9" s="9">
        <v>4</v>
      </c>
      <c r="K9" s="9">
        <f t="shared" si="0"/>
        <v>98</v>
      </c>
      <c r="L9" s="162" t="s">
        <v>18</v>
      </c>
      <c r="M9" s="216"/>
      <c r="O9" s="125">
        <v>0</v>
      </c>
      <c r="P9" s="96">
        <f t="shared" si="1"/>
        <v>0</v>
      </c>
      <c r="R9" s="25">
        <v>10</v>
      </c>
      <c r="S9" s="25">
        <v>5</v>
      </c>
      <c r="T9" s="25">
        <v>5</v>
      </c>
      <c r="U9" s="25">
        <v>3</v>
      </c>
      <c r="V9" s="25">
        <v>3</v>
      </c>
      <c r="W9" s="25"/>
      <c r="X9" s="25">
        <f t="shared" si="2"/>
        <v>26</v>
      </c>
      <c r="Y9" s="323">
        <f t="shared" si="3"/>
        <v>104</v>
      </c>
      <c r="Z9" s="323">
        <v>-6</v>
      </c>
      <c r="AA9" s="323">
        <f t="shared" si="4"/>
        <v>98</v>
      </c>
    </row>
    <row r="10" spans="2:27" ht="12.75">
      <c r="B10" s="289"/>
      <c r="C10" s="237" t="s">
        <v>226</v>
      </c>
      <c r="D10" s="138" t="s">
        <v>136</v>
      </c>
      <c r="E10" s="56" t="s">
        <v>1</v>
      </c>
      <c r="F10" s="30" t="s">
        <v>3</v>
      </c>
      <c r="G10" s="30"/>
      <c r="H10" s="38" t="s">
        <v>45</v>
      </c>
      <c r="I10" s="38"/>
      <c r="J10" s="9">
        <v>4</v>
      </c>
      <c r="K10" s="9">
        <f t="shared" si="0"/>
        <v>72</v>
      </c>
      <c r="L10" s="219" t="s">
        <v>130</v>
      </c>
      <c r="M10" s="220"/>
      <c r="O10" s="125">
        <v>0</v>
      </c>
      <c r="P10" s="96">
        <f t="shared" si="1"/>
        <v>0</v>
      </c>
      <c r="R10" s="25">
        <v>10</v>
      </c>
      <c r="S10" s="25">
        <v>5</v>
      </c>
      <c r="T10" s="25"/>
      <c r="U10" s="25"/>
      <c r="V10" s="25">
        <v>3</v>
      </c>
      <c r="W10" s="25"/>
      <c r="X10" s="25">
        <f t="shared" si="2"/>
        <v>18</v>
      </c>
      <c r="Y10" s="323">
        <f t="shared" si="3"/>
        <v>72</v>
      </c>
      <c r="Z10" s="323">
        <v>0</v>
      </c>
      <c r="AA10" s="323">
        <f t="shared" si="4"/>
        <v>72</v>
      </c>
    </row>
    <row r="11" spans="2:27" ht="12.75">
      <c r="B11" s="284"/>
      <c r="C11" s="239"/>
      <c r="D11" s="139"/>
      <c r="E11" s="8" t="s">
        <v>0</v>
      </c>
      <c r="F11" s="30" t="s">
        <v>3</v>
      </c>
      <c r="G11" s="30"/>
      <c r="H11" s="38" t="s">
        <v>45</v>
      </c>
      <c r="I11" s="38"/>
      <c r="J11" s="9">
        <v>4</v>
      </c>
      <c r="K11" s="9">
        <f t="shared" si="0"/>
        <v>60</v>
      </c>
      <c r="L11" s="223"/>
      <c r="M11" s="224"/>
      <c r="O11" s="125">
        <v>0</v>
      </c>
      <c r="P11" s="96">
        <f t="shared" si="1"/>
        <v>0</v>
      </c>
      <c r="R11" s="25">
        <v>10</v>
      </c>
      <c r="S11" s="25">
        <v>2</v>
      </c>
      <c r="T11" s="25"/>
      <c r="U11" s="25"/>
      <c r="V11" s="25">
        <v>3</v>
      </c>
      <c r="W11" s="25"/>
      <c r="X11" s="25">
        <f t="shared" si="2"/>
        <v>15</v>
      </c>
      <c r="Y11" s="323">
        <f t="shared" si="3"/>
        <v>60</v>
      </c>
      <c r="Z11" s="323">
        <v>0</v>
      </c>
      <c r="AA11" s="323">
        <f t="shared" si="4"/>
        <v>60</v>
      </c>
    </row>
    <row r="12" spans="2:27" ht="15.75" customHeight="1">
      <c r="B12" s="184" t="s">
        <v>208</v>
      </c>
      <c r="C12" s="185"/>
      <c r="D12" s="138" t="s">
        <v>210</v>
      </c>
      <c r="E12" s="153" t="s">
        <v>211</v>
      </c>
      <c r="F12" s="30" t="s">
        <v>212</v>
      </c>
      <c r="G12" s="30" t="s">
        <v>88</v>
      </c>
      <c r="H12" s="337" t="s">
        <v>45</v>
      </c>
      <c r="I12" s="337" t="s">
        <v>330</v>
      </c>
      <c r="J12" s="9">
        <v>4</v>
      </c>
      <c r="K12" s="9">
        <f t="shared" si="0"/>
        <v>146</v>
      </c>
      <c r="L12" s="219" t="s">
        <v>23</v>
      </c>
      <c r="M12" s="220"/>
      <c r="O12" s="125">
        <v>0</v>
      </c>
      <c r="P12" s="96">
        <f t="shared" si="1"/>
        <v>0</v>
      </c>
      <c r="R12" s="25">
        <v>10</v>
      </c>
      <c r="S12" s="25">
        <v>10</v>
      </c>
      <c r="T12" s="25">
        <v>10</v>
      </c>
      <c r="U12" s="25">
        <v>3</v>
      </c>
      <c r="V12" s="25">
        <v>3</v>
      </c>
      <c r="W12" s="25">
        <v>2</v>
      </c>
      <c r="X12" s="25">
        <f t="shared" si="2"/>
        <v>38</v>
      </c>
      <c r="Y12" s="323">
        <f t="shared" si="3"/>
        <v>152</v>
      </c>
      <c r="Z12" s="323">
        <v>-6</v>
      </c>
      <c r="AA12" s="323">
        <f t="shared" si="4"/>
        <v>146</v>
      </c>
    </row>
    <row r="13" spans="2:27" ht="12.75">
      <c r="B13" s="186"/>
      <c r="C13" s="187"/>
      <c r="D13" s="139"/>
      <c r="E13" s="152"/>
      <c r="F13" s="38" t="s">
        <v>4</v>
      </c>
      <c r="G13" s="30" t="s">
        <v>88</v>
      </c>
      <c r="H13" s="337" t="s">
        <v>45</v>
      </c>
      <c r="I13" s="337" t="s">
        <v>330</v>
      </c>
      <c r="J13" s="9">
        <v>4</v>
      </c>
      <c r="K13" s="9">
        <f t="shared" si="0"/>
        <v>126</v>
      </c>
      <c r="L13" s="223"/>
      <c r="M13" s="224"/>
      <c r="O13" s="125">
        <v>0</v>
      </c>
      <c r="P13" s="96">
        <f t="shared" si="1"/>
        <v>0</v>
      </c>
      <c r="R13" s="25">
        <v>10</v>
      </c>
      <c r="S13" s="25">
        <v>10</v>
      </c>
      <c r="T13" s="25">
        <v>5</v>
      </c>
      <c r="U13" s="25">
        <v>3</v>
      </c>
      <c r="V13" s="25">
        <v>3</v>
      </c>
      <c r="W13" s="25">
        <v>2</v>
      </c>
      <c r="X13" s="25">
        <f t="shared" si="2"/>
        <v>33</v>
      </c>
      <c r="Y13" s="323">
        <f t="shared" si="3"/>
        <v>132</v>
      </c>
      <c r="Z13" s="323">
        <v>-6</v>
      </c>
      <c r="AA13" s="323">
        <f t="shared" si="4"/>
        <v>126</v>
      </c>
    </row>
    <row r="14" spans="2:27" ht="12.75">
      <c r="B14" s="150" t="s">
        <v>228</v>
      </c>
      <c r="C14" s="151"/>
      <c r="D14" s="36" t="s">
        <v>136</v>
      </c>
      <c r="E14" s="8" t="s">
        <v>0</v>
      </c>
      <c r="F14" s="38" t="s">
        <v>3</v>
      </c>
      <c r="G14" s="30" t="s">
        <v>25</v>
      </c>
      <c r="H14" s="38"/>
      <c r="I14" s="38"/>
      <c r="J14" s="9">
        <v>4</v>
      </c>
      <c r="K14" s="9">
        <f t="shared" si="0"/>
        <v>60</v>
      </c>
      <c r="L14" s="162" t="s">
        <v>18</v>
      </c>
      <c r="M14" s="216"/>
      <c r="O14" s="125">
        <v>0</v>
      </c>
      <c r="P14" s="96">
        <f t="shared" si="1"/>
        <v>0</v>
      </c>
      <c r="R14" s="25">
        <v>10</v>
      </c>
      <c r="S14" s="25">
        <v>2</v>
      </c>
      <c r="T14" s="25"/>
      <c r="U14" s="25">
        <v>3</v>
      </c>
      <c r="V14" s="25"/>
      <c r="W14" s="25"/>
      <c r="X14" s="25">
        <f t="shared" si="2"/>
        <v>15</v>
      </c>
      <c r="Y14" s="323">
        <f t="shared" si="3"/>
        <v>60</v>
      </c>
      <c r="Z14" s="323">
        <v>0</v>
      </c>
      <c r="AA14" s="323">
        <f t="shared" si="4"/>
        <v>60</v>
      </c>
    </row>
    <row r="15" spans="2:27" ht="25.5">
      <c r="B15" s="230" t="s">
        <v>229</v>
      </c>
      <c r="C15" s="266" t="s">
        <v>230</v>
      </c>
      <c r="D15" s="198" t="s">
        <v>5</v>
      </c>
      <c r="E15" s="36" t="s">
        <v>211</v>
      </c>
      <c r="F15" s="30" t="s">
        <v>212</v>
      </c>
      <c r="G15" s="8"/>
      <c r="H15" s="337" t="s">
        <v>74</v>
      </c>
      <c r="I15" s="337" t="s">
        <v>327</v>
      </c>
      <c r="J15" s="9">
        <v>4</v>
      </c>
      <c r="K15" s="9">
        <f t="shared" si="0"/>
        <v>144</v>
      </c>
      <c r="L15" s="164" t="s">
        <v>231</v>
      </c>
      <c r="M15" s="165"/>
      <c r="O15" s="125">
        <v>0</v>
      </c>
      <c r="P15" s="96">
        <f t="shared" si="1"/>
        <v>0</v>
      </c>
      <c r="R15" s="25">
        <v>10</v>
      </c>
      <c r="S15" s="25">
        <v>10</v>
      </c>
      <c r="T15" s="25">
        <v>10</v>
      </c>
      <c r="U15" s="25"/>
      <c r="V15" s="25">
        <v>3</v>
      </c>
      <c r="W15" s="25">
        <v>3</v>
      </c>
      <c r="X15" s="25">
        <f t="shared" si="2"/>
        <v>36</v>
      </c>
      <c r="Y15" s="323">
        <f t="shared" si="3"/>
        <v>144</v>
      </c>
      <c r="Z15" s="323">
        <v>0</v>
      </c>
      <c r="AA15" s="323">
        <f t="shared" si="4"/>
        <v>144</v>
      </c>
    </row>
    <row r="16" spans="2:27" ht="25.5">
      <c r="B16" s="255"/>
      <c r="C16" s="288"/>
      <c r="D16" s="229"/>
      <c r="E16" s="36" t="s">
        <v>211</v>
      </c>
      <c r="F16" s="38" t="s">
        <v>4</v>
      </c>
      <c r="G16" s="8"/>
      <c r="H16" s="337" t="s">
        <v>74</v>
      </c>
      <c r="I16" s="337" t="s">
        <v>327</v>
      </c>
      <c r="J16" s="9">
        <v>4</v>
      </c>
      <c r="K16" s="9">
        <f t="shared" si="0"/>
        <v>124</v>
      </c>
      <c r="L16" s="217"/>
      <c r="M16" s="218"/>
      <c r="O16" s="125">
        <v>0</v>
      </c>
      <c r="P16" s="96">
        <f t="shared" si="1"/>
        <v>0</v>
      </c>
      <c r="R16" s="25">
        <v>10</v>
      </c>
      <c r="S16" s="25">
        <v>10</v>
      </c>
      <c r="T16" s="25">
        <v>5</v>
      </c>
      <c r="U16" s="25"/>
      <c r="V16" s="25">
        <v>3</v>
      </c>
      <c r="W16" s="25">
        <v>3</v>
      </c>
      <c r="X16" s="25">
        <f t="shared" si="2"/>
        <v>31</v>
      </c>
      <c r="Y16" s="323">
        <f t="shared" si="3"/>
        <v>124</v>
      </c>
      <c r="Z16" s="323">
        <v>0</v>
      </c>
      <c r="AA16" s="323">
        <f t="shared" si="4"/>
        <v>124</v>
      </c>
    </row>
    <row r="17" spans="2:27" ht="25.5">
      <c r="B17" s="255"/>
      <c r="C17" s="288"/>
      <c r="D17" s="229"/>
      <c r="E17" s="36" t="s">
        <v>1</v>
      </c>
      <c r="F17" s="30" t="s">
        <v>212</v>
      </c>
      <c r="G17" s="8"/>
      <c r="H17" s="337" t="s">
        <v>74</v>
      </c>
      <c r="I17" s="337" t="s">
        <v>327</v>
      </c>
      <c r="J17" s="9">
        <v>4</v>
      </c>
      <c r="K17" s="9">
        <f t="shared" si="0"/>
        <v>124</v>
      </c>
      <c r="L17" s="217"/>
      <c r="M17" s="218"/>
      <c r="O17" s="125">
        <v>0</v>
      </c>
      <c r="P17" s="96">
        <f aca="true" t="shared" si="5" ref="P17:P37">O17*K17</f>
        <v>0</v>
      </c>
      <c r="R17" s="25">
        <v>10</v>
      </c>
      <c r="S17" s="25">
        <v>5</v>
      </c>
      <c r="T17" s="25">
        <v>10</v>
      </c>
      <c r="U17" s="25"/>
      <c r="V17" s="25">
        <v>3</v>
      </c>
      <c r="W17" s="25">
        <v>3</v>
      </c>
      <c r="X17" s="25">
        <f t="shared" si="2"/>
        <v>31</v>
      </c>
      <c r="Y17" s="323">
        <f t="shared" si="3"/>
        <v>124</v>
      </c>
      <c r="Z17" s="323">
        <v>0</v>
      </c>
      <c r="AA17" s="323">
        <f t="shared" si="4"/>
        <v>124</v>
      </c>
    </row>
    <row r="18" spans="2:27" ht="25.5">
      <c r="B18" s="231"/>
      <c r="C18" s="267"/>
      <c r="D18" s="199"/>
      <c r="E18" s="36" t="s">
        <v>1</v>
      </c>
      <c r="F18" s="38" t="s">
        <v>4</v>
      </c>
      <c r="G18" s="8"/>
      <c r="H18" s="337" t="s">
        <v>74</v>
      </c>
      <c r="I18" s="337" t="s">
        <v>327</v>
      </c>
      <c r="J18" s="9">
        <v>4</v>
      </c>
      <c r="K18" s="9">
        <f t="shared" si="0"/>
        <v>104</v>
      </c>
      <c r="L18" s="166"/>
      <c r="M18" s="167"/>
      <c r="O18" s="125">
        <v>0</v>
      </c>
      <c r="P18" s="96">
        <f t="shared" si="5"/>
        <v>0</v>
      </c>
      <c r="R18" s="25">
        <v>10</v>
      </c>
      <c r="S18" s="25">
        <v>5</v>
      </c>
      <c r="T18" s="25">
        <v>5</v>
      </c>
      <c r="U18" s="25"/>
      <c r="V18" s="25">
        <v>3</v>
      </c>
      <c r="W18" s="25">
        <v>3</v>
      </c>
      <c r="X18" s="25">
        <f t="shared" si="2"/>
        <v>26</v>
      </c>
      <c r="Y18" s="323">
        <f t="shared" si="3"/>
        <v>104</v>
      </c>
      <c r="Z18" s="323">
        <v>0</v>
      </c>
      <c r="AA18" s="323">
        <f t="shared" si="4"/>
        <v>104</v>
      </c>
    </row>
    <row r="19" spans="2:27" ht="12.75">
      <c r="B19" s="146" t="s">
        <v>314</v>
      </c>
      <c r="C19" s="147"/>
      <c r="D19" s="138" t="s">
        <v>271</v>
      </c>
      <c r="E19" s="153" t="s">
        <v>0</v>
      </c>
      <c r="F19" s="8" t="s">
        <v>3</v>
      </c>
      <c r="G19" s="8" t="s">
        <v>88</v>
      </c>
      <c r="H19" s="8"/>
      <c r="I19" s="8"/>
      <c r="J19" s="9">
        <v>4</v>
      </c>
      <c r="K19" s="9">
        <f t="shared" si="0"/>
        <v>34</v>
      </c>
      <c r="L19" s="164" t="s">
        <v>232</v>
      </c>
      <c r="M19" s="165"/>
      <c r="O19" s="125">
        <v>0</v>
      </c>
      <c r="P19" s="96">
        <f t="shared" si="5"/>
        <v>0</v>
      </c>
      <c r="R19" s="25">
        <v>5</v>
      </c>
      <c r="S19" s="25">
        <v>2</v>
      </c>
      <c r="T19" s="25"/>
      <c r="U19" s="25">
        <v>3</v>
      </c>
      <c r="V19" s="25"/>
      <c r="W19" s="25"/>
      <c r="X19" s="25">
        <f t="shared" si="2"/>
        <v>10</v>
      </c>
      <c r="Y19" s="323">
        <f t="shared" si="3"/>
        <v>40</v>
      </c>
      <c r="Z19" s="323">
        <v>-6</v>
      </c>
      <c r="AA19" s="323">
        <f t="shared" si="4"/>
        <v>34</v>
      </c>
    </row>
    <row r="20" spans="2:27" ht="12.75">
      <c r="B20" s="148"/>
      <c r="C20" s="149"/>
      <c r="D20" s="139"/>
      <c r="E20" s="287"/>
      <c r="F20" s="8" t="s">
        <v>2</v>
      </c>
      <c r="G20" s="8" t="s">
        <v>88</v>
      </c>
      <c r="H20" s="8"/>
      <c r="I20" s="8"/>
      <c r="J20" s="9">
        <v>4</v>
      </c>
      <c r="K20" s="9">
        <f t="shared" si="0"/>
        <v>26</v>
      </c>
      <c r="L20" s="166"/>
      <c r="M20" s="167"/>
      <c r="O20" s="125">
        <v>0</v>
      </c>
      <c r="P20" s="96">
        <f t="shared" si="5"/>
        <v>0</v>
      </c>
      <c r="R20" s="25">
        <v>5</v>
      </c>
      <c r="S20" s="25">
        <v>2</v>
      </c>
      <c r="T20" s="25">
        <v>-2</v>
      </c>
      <c r="U20" s="25">
        <v>3</v>
      </c>
      <c r="V20" s="25"/>
      <c r="W20" s="25"/>
      <c r="X20" s="25">
        <f t="shared" si="2"/>
        <v>8</v>
      </c>
      <c r="Y20" s="323">
        <f t="shared" si="3"/>
        <v>32</v>
      </c>
      <c r="Z20" s="323">
        <v>-6</v>
      </c>
      <c r="AA20" s="323">
        <f t="shared" si="4"/>
        <v>26</v>
      </c>
    </row>
    <row r="21" spans="2:27" ht="12.75" customHeight="1">
      <c r="B21" s="146" t="s">
        <v>233</v>
      </c>
      <c r="C21" s="147"/>
      <c r="D21" s="153" t="s">
        <v>19</v>
      </c>
      <c r="E21" s="153" t="s">
        <v>21</v>
      </c>
      <c r="F21" s="8" t="s">
        <v>3</v>
      </c>
      <c r="G21" s="36" t="s">
        <v>25</v>
      </c>
      <c r="H21" s="8"/>
      <c r="I21" s="8"/>
      <c r="J21" s="9">
        <v>4</v>
      </c>
      <c r="K21" s="9">
        <f t="shared" si="0"/>
        <v>32</v>
      </c>
      <c r="L21" s="154" t="s">
        <v>24</v>
      </c>
      <c r="M21" s="154" t="s">
        <v>234</v>
      </c>
      <c r="O21" s="125">
        <v>0</v>
      </c>
      <c r="P21" s="96">
        <f t="shared" si="5"/>
        <v>0</v>
      </c>
      <c r="R21" s="25">
        <v>5</v>
      </c>
      <c r="S21" s="25"/>
      <c r="T21" s="25"/>
      <c r="U21" s="25">
        <v>3</v>
      </c>
      <c r="V21" s="25"/>
      <c r="W21" s="25"/>
      <c r="X21" s="25">
        <f t="shared" si="2"/>
        <v>8</v>
      </c>
      <c r="Y21" s="323">
        <f t="shared" si="3"/>
        <v>32</v>
      </c>
      <c r="Z21" s="323">
        <v>0</v>
      </c>
      <c r="AA21" s="323">
        <f t="shared" si="4"/>
        <v>32</v>
      </c>
    </row>
    <row r="22" spans="2:27" ht="12.75">
      <c r="B22" s="148"/>
      <c r="C22" s="149"/>
      <c r="D22" s="152"/>
      <c r="E22" s="152"/>
      <c r="F22" s="8" t="s">
        <v>2</v>
      </c>
      <c r="G22" s="36" t="s">
        <v>25</v>
      </c>
      <c r="H22" s="8"/>
      <c r="I22" s="8"/>
      <c r="J22" s="9">
        <v>4</v>
      </c>
      <c r="K22" s="9">
        <f t="shared" si="0"/>
        <v>24</v>
      </c>
      <c r="L22" s="155"/>
      <c r="M22" s="244"/>
      <c r="O22" s="125">
        <v>0</v>
      </c>
      <c r="P22" s="96">
        <f t="shared" si="5"/>
        <v>0</v>
      </c>
      <c r="R22" s="25">
        <v>5</v>
      </c>
      <c r="S22" s="25"/>
      <c r="T22" s="25">
        <v>-2</v>
      </c>
      <c r="U22" s="25">
        <v>3</v>
      </c>
      <c r="V22" s="25"/>
      <c r="W22" s="25"/>
      <c r="X22" s="25">
        <f t="shared" si="2"/>
        <v>6</v>
      </c>
      <c r="Y22" s="323">
        <f t="shared" si="3"/>
        <v>24</v>
      </c>
      <c r="Z22" s="323">
        <v>0</v>
      </c>
      <c r="AA22" s="323">
        <f t="shared" si="4"/>
        <v>24</v>
      </c>
    </row>
    <row r="23" spans="2:27" ht="12.75">
      <c r="B23" s="146" t="s">
        <v>33</v>
      </c>
      <c r="C23" s="147"/>
      <c r="D23" s="153" t="s">
        <v>19</v>
      </c>
      <c r="E23" s="153" t="s">
        <v>21</v>
      </c>
      <c r="F23" s="8" t="s">
        <v>3</v>
      </c>
      <c r="G23" s="36" t="s">
        <v>94</v>
      </c>
      <c r="H23" s="8"/>
      <c r="I23" s="8"/>
      <c r="J23" s="9">
        <v>4</v>
      </c>
      <c r="K23" s="9">
        <f t="shared" si="0"/>
        <v>32</v>
      </c>
      <c r="L23" s="154" t="s">
        <v>24</v>
      </c>
      <c r="M23" s="244"/>
      <c r="O23" s="125">
        <v>0</v>
      </c>
      <c r="P23" s="96">
        <f t="shared" si="5"/>
        <v>0</v>
      </c>
      <c r="R23" s="25">
        <v>5</v>
      </c>
      <c r="S23" s="25"/>
      <c r="T23" s="25"/>
      <c r="U23" s="25">
        <v>3</v>
      </c>
      <c r="V23" s="25"/>
      <c r="W23" s="25"/>
      <c r="X23" s="25">
        <f t="shared" si="2"/>
        <v>8</v>
      </c>
      <c r="Y23" s="323">
        <f t="shared" si="3"/>
        <v>32</v>
      </c>
      <c r="Z23" s="323">
        <v>0</v>
      </c>
      <c r="AA23" s="323">
        <f t="shared" si="4"/>
        <v>32</v>
      </c>
    </row>
    <row r="24" spans="2:27" ht="12.75">
      <c r="B24" s="148"/>
      <c r="C24" s="149"/>
      <c r="D24" s="152"/>
      <c r="E24" s="152"/>
      <c r="F24" s="8" t="s">
        <v>2</v>
      </c>
      <c r="G24" s="36" t="s">
        <v>94</v>
      </c>
      <c r="H24" s="8"/>
      <c r="I24" s="8"/>
      <c r="J24" s="9">
        <v>4</v>
      </c>
      <c r="K24" s="9">
        <f t="shared" si="0"/>
        <v>24</v>
      </c>
      <c r="L24" s="155"/>
      <c r="M24" s="155"/>
      <c r="O24" s="125">
        <v>0</v>
      </c>
      <c r="P24" s="96">
        <f t="shared" si="5"/>
        <v>0</v>
      </c>
      <c r="R24" s="25">
        <v>5</v>
      </c>
      <c r="S24" s="25"/>
      <c r="T24" s="25">
        <v>-2</v>
      </c>
      <c r="U24" s="25">
        <v>3</v>
      </c>
      <c r="V24" s="25"/>
      <c r="W24" s="25"/>
      <c r="X24" s="25">
        <f t="shared" si="2"/>
        <v>6</v>
      </c>
      <c r="Y24" s="323">
        <f t="shared" si="3"/>
        <v>24</v>
      </c>
      <c r="Z24" s="323">
        <v>0</v>
      </c>
      <c r="AA24" s="323">
        <f t="shared" si="4"/>
        <v>24</v>
      </c>
    </row>
    <row r="25" spans="2:27" ht="12.75">
      <c r="B25" s="110" t="s">
        <v>77</v>
      </c>
      <c r="C25" s="113"/>
      <c r="D25" s="115"/>
      <c r="E25" s="115"/>
      <c r="F25" s="115"/>
      <c r="G25" s="115"/>
      <c r="H25" s="115"/>
      <c r="I25" s="115"/>
      <c r="J25" s="73"/>
      <c r="K25" s="73"/>
      <c r="L25" s="73"/>
      <c r="M25" s="116"/>
      <c r="O25" s="105"/>
      <c r="P25" s="105"/>
      <c r="R25" s="26"/>
      <c r="S25" s="27"/>
      <c r="T25" s="27"/>
      <c r="U25" s="27"/>
      <c r="V25" s="27"/>
      <c r="W25" s="27"/>
      <c r="X25" s="28"/>
      <c r="Y25" s="332"/>
      <c r="Z25" s="333"/>
      <c r="AA25" s="334"/>
    </row>
    <row r="26" spans="2:27" ht="12.75">
      <c r="B26" s="150" t="s">
        <v>304</v>
      </c>
      <c r="C26" s="151"/>
      <c r="D26" s="36" t="s">
        <v>137</v>
      </c>
      <c r="E26" s="36" t="s">
        <v>21</v>
      </c>
      <c r="F26" s="38" t="s">
        <v>3</v>
      </c>
      <c r="G26" s="30"/>
      <c r="H26" s="38" t="s">
        <v>45</v>
      </c>
      <c r="I26" s="38"/>
      <c r="J26" s="9">
        <v>4</v>
      </c>
      <c r="K26" s="9">
        <f aca="true" t="shared" si="6" ref="K26:K37">AA26</f>
        <v>52</v>
      </c>
      <c r="L26" s="162" t="s">
        <v>23</v>
      </c>
      <c r="M26" s="216"/>
      <c r="O26" s="125">
        <v>0</v>
      </c>
      <c r="P26" s="96">
        <f>O26*K26</f>
        <v>0</v>
      </c>
      <c r="R26" s="25">
        <v>10</v>
      </c>
      <c r="S26" s="25"/>
      <c r="T26" s="25"/>
      <c r="U26" s="25"/>
      <c r="V26" s="25">
        <v>3</v>
      </c>
      <c r="W26" s="25"/>
      <c r="X26" s="25">
        <f>SUM(R26:W26)</f>
        <v>13</v>
      </c>
      <c r="Y26" s="323">
        <f aca="true" t="shared" si="7" ref="Y26:Y37">X26*J26</f>
        <v>52</v>
      </c>
      <c r="Z26" s="323">
        <v>0</v>
      </c>
      <c r="AA26" s="323">
        <f aca="true" t="shared" si="8" ref="AA26:AA37">Y26+Z26</f>
        <v>52</v>
      </c>
    </row>
    <row r="27" spans="2:27" ht="12.75">
      <c r="B27" s="150" t="s">
        <v>305</v>
      </c>
      <c r="C27" s="151"/>
      <c r="D27" s="36" t="s">
        <v>137</v>
      </c>
      <c r="E27" s="36" t="s">
        <v>21</v>
      </c>
      <c r="F27" s="38" t="s">
        <v>3</v>
      </c>
      <c r="G27" s="38" t="s">
        <v>25</v>
      </c>
      <c r="H27" s="38"/>
      <c r="I27" s="38"/>
      <c r="J27" s="9">
        <v>4</v>
      </c>
      <c r="K27" s="9">
        <f t="shared" si="6"/>
        <v>52</v>
      </c>
      <c r="L27" s="162" t="s">
        <v>23</v>
      </c>
      <c r="M27" s="216"/>
      <c r="O27" s="125">
        <v>0</v>
      </c>
      <c r="P27" s="96">
        <f>O27*K27</f>
        <v>0</v>
      </c>
      <c r="R27" s="25">
        <v>10</v>
      </c>
      <c r="S27" s="25"/>
      <c r="T27" s="25"/>
      <c r="U27" s="25">
        <v>3</v>
      </c>
      <c r="V27" s="25"/>
      <c r="W27" s="25"/>
      <c r="X27" s="25">
        <f>SUM(R27:W27)</f>
        <v>13</v>
      </c>
      <c r="Y27" s="323">
        <f t="shared" si="7"/>
        <v>52</v>
      </c>
      <c r="Z27" s="323">
        <v>0</v>
      </c>
      <c r="AA27" s="323">
        <f t="shared" si="8"/>
        <v>52</v>
      </c>
    </row>
    <row r="28" spans="2:27" ht="12.75">
      <c r="B28" s="144" t="s">
        <v>235</v>
      </c>
      <c r="C28" s="187"/>
      <c r="D28" s="38" t="s">
        <v>271</v>
      </c>
      <c r="E28" s="56" t="s">
        <v>0</v>
      </c>
      <c r="F28" s="88" t="s">
        <v>3</v>
      </c>
      <c r="G28" s="84"/>
      <c r="H28" s="98"/>
      <c r="I28" s="98"/>
      <c r="J28" s="85">
        <v>4</v>
      </c>
      <c r="K28" s="9">
        <f t="shared" si="6"/>
        <v>28</v>
      </c>
      <c r="L28" s="223" t="s">
        <v>18</v>
      </c>
      <c r="M28" s="224"/>
      <c r="O28" s="125">
        <v>0</v>
      </c>
      <c r="P28" s="96">
        <f t="shared" si="5"/>
        <v>0</v>
      </c>
      <c r="R28" s="25">
        <v>5</v>
      </c>
      <c r="S28" s="25">
        <v>2</v>
      </c>
      <c r="T28" s="25"/>
      <c r="U28" s="25"/>
      <c r="V28" s="25"/>
      <c r="W28" s="25"/>
      <c r="X28" s="25">
        <f aca="true" t="shared" si="9" ref="X28:X37">SUM(R28:W28)</f>
        <v>7</v>
      </c>
      <c r="Y28" s="323">
        <f t="shared" si="7"/>
        <v>28</v>
      </c>
      <c r="Z28" s="323">
        <v>0</v>
      </c>
      <c r="AA28" s="323">
        <f t="shared" si="8"/>
        <v>28</v>
      </c>
    </row>
    <row r="29" spans="2:27" ht="12.75">
      <c r="B29" s="146" t="s">
        <v>44</v>
      </c>
      <c r="C29" s="147"/>
      <c r="D29" s="138" t="s">
        <v>19</v>
      </c>
      <c r="E29" s="153" t="s">
        <v>21</v>
      </c>
      <c r="F29" s="8" t="s">
        <v>3</v>
      </c>
      <c r="G29" s="8" t="s">
        <v>215</v>
      </c>
      <c r="H29" s="8"/>
      <c r="I29" s="8"/>
      <c r="J29" s="9">
        <v>4</v>
      </c>
      <c r="K29" s="9">
        <f t="shared" si="6"/>
        <v>32</v>
      </c>
      <c r="L29" s="164" t="s">
        <v>18</v>
      </c>
      <c r="M29" s="165"/>
      <c r="O29" s="125">
        <v>0</v>
      </c>
      <c r="P29" s="96">
        <f t="shared" si="5"/>
        <v>0</v>
      </c>
      <c r="R29" s="25">
        <v>5</v>
      </c>
      <c r="S29" s="25"/>
      <c r="T29" s="25"/>
      <c r="U29" s="25">
        <v>3</v>
      </c>
      <c r="V29" s="25"/>
      <c r="W29" s="25"/>
      <c r="X29" s="25">
        <f t="shared" si="9"/>
        <v>8</v>
      </c>
      <c r="Y29" s="323">
        <f t="shared" si="7"/>
        <v>32</v>
      </c>
      <c r="Z29" s="323">
        <v>0</v>
      </c>
      <c r="AA29" s="323">
        <f t="shared" si="8"/>
        <v>32</v>
      </c>
    </row>
    <row r="30" spans="2:27" ht="12.75">
      <c r="B30" s="148"/>
      <c r="C30" s="149"/>
      <c r="D30" s="139"/>
      <c r="E30" s="152"/>
      <c r="F30" s="8" t="s">
        <v>2</v>
      </c>
      <c r="G30" s="8" t="s">
        <v>215</v>
      </c>
      <c r="H30" s="8"/>
      <c r="I30" s="8"/>
      <c r="J30" s="9">
        <v>4</v>
      </c>
      <c r="K30" s="9">
        <f t="shared" si="6"/>
        <v>24</v>
      </c>
      <c r="L30" s="166"/>
      <c r="M30" s="167"/>
      <c r="O30" s="125">
        <v>0</v>
      </c>
      <c r="P30" s="96">
        <f t="shared" si="5"/>
        <v>0</v>
      </c>
      <c r="R30" s="25">
        <v>5</v>
      </c>
      <c r="S30" s="25"/>
      <c r="T30" s="25">
        <v>-2</v>
      </c>
      <c r="U30" s="25">
        <v>3</v>
      </c>
      <c r="V30" s="25"/>
      <c r="W30" s="25"/>
      <c r="X30" s="25">
        <f t="shared" si="9"/>
        <v>6</v>
      </c>
      <c r="Y30" s="323">
        <f t="shared" si="7"/>
        <v>24</v>
      </c>
      <c r="Z30" s="323">
        <v>0</v>
      </c>
      <c r="AA30" s="323">
        <f t="shared" si="8"/>
        <v>24</v>
      </c>
    </row>
    <row r="31" spans="2:27" ht="38.25">
      <c r="B31" s="117" t="s">
        <v>236</v>
      </c>
      <c r="C31" s="117" t="s">
        <v>237</v>
      </c>
      <c r="D31" s="38" t="s">
        <v>5</v>
      </c>
      <c r="E31" s="36" t="s">
        <v>0</v>
      </c>
      <c r="F31" s="30" t="s">
        <v>3</v>
      </c>
      <c r="G31" s="96"/>
      <c r="H31" s="118"/>
      <c r="I31" s="118"/>
      <c r="J31" s="9">
        <v>4</v>
      </c>
      <c r="K31" s="9">
        <f t="shared" si="6"/>
        <v>48</v>
      </c>
      <c r="L31" s="225" t="s">
        <v>24</v>
      </c>
      <c r="M31" s="226"/>
      <c r="O31" s="125">
        <v>0</v>
      </c>
      <c r="P31" s="96">
        <f t="shared" si="5"/>
        <v>0</v>
      </c>
      <c r="R31" s="25">
        <v>10</v>
      </c>
      <c r="S31" s="25">
        <v>2</v>
      </c>
      <c r="T31" s="25"/>
      <c r="U31" s="25"/>
      <c r="V31" s="25"/>
      <c r="W31" s="25"/>
      <c r="X31" s="25">
        <f t="shared" si="9"/>
        <v>12</v>
      </c>
      <c r="Y31" s="323">
        <f t="shared" si="7"/>
        <v>48</v>
      </c>
      <c r="Z31" s="323">
        <v>0</v>
      </c>
      <c r="AA31" s="323">
        <f t="shared" si="8"/>
        <v>48</v>
      </c>
    </row>
    <row r="32" spans="2:27" ht="25.5">
      <c r="B32" s="117" t="s">
        <v>238</v>
      </c>
      <c r="C32" s="117" t="s">
        <v>230</v>
      </c>
      <c r="D32" s="8" t="s">
        <v>133</v>
      </c>
      <c r="E32" s="36" t="s">
        <v>1</v>
      </c>
      <c r="F32" s="38" t="s">
        <v>4</v>
      </c>
      <c r="G32" s="96"/>
      <c r="H32" s="337" t="s">
        <v>327</v>
      </c>
      <c r="I32" s="30"/>
      <c r="J32" s="9">
        <v>4</v>
      </c>
      <c r="K32" s="9">
        <f t="shared" si="6"/>
        <v>92</v>
      </c>
      <c r="L32" s="225" t="s">
        <v>18</v>
      </c>
      <c r="M32" s="226"/>
      <c r="O32" s="125">
        <v>0</v>
      </c>
      <c r="P32" s="96">
        <f t="shared" si="5"/>
        <v>0</v>
      </c>
      <c r="R32" s="25">
        <v>10</v>
      </c>
      <c r="S32" s="25">
        <v>5</v>
      </c>
      <c r="T32" s="25">
        <v>5</v>
      </c>
      <c r="U32" s="25"/>
      <c r="V32" s="25">
        <v>3</v>
      </c>
      <c r="W32" s="25"/>
      <c r="X32" s="25">
        <f t="shared" si="9"/>
        <v>23</v>
      </c>
      <c r="Y32" s="323">
        <f t="shared" si="7"/>
        <v>92</v>
      </c>
      <c r="Z32" s="323">
        <v>0</v>
      </c>
      <c r="AA32" s="323">
        <f t="shared" si="8"/>
        <v>92</v>
      </c>
    </row>
    <row r="33" spans="2:27" ht="12.75">
      <c r="B33" s="230" t="s">
        <v>239</v>
      </c>
      <c r="C33" s="230" t="s">
        <v>230</v>
      </c>
      <c r="D33" s="8" t="s">
        <v>137</v>
      </c>
      <c r="E33" s="83" t="s">
        <v>21</v>
      </c>
      <c r="F33" s="84" t="s">
        <v>3</v>
      </c>
      <c r="G33" s="8" t="s">
        <v>25</v>
      </c>
      <c r="H33" s="97"/>
      <c r="I33" s="97"/>
      <c r="J33" s="9">
        <v>4</v>
      </c>
      <c r="K33" s="9">
        <f t="shared" si="6"/>
        <v>52</v>
      </c>
      <c r="L33" s="164" t="s">
        <v>24</v>
      </c>
      <c r="M33" s="165"/>
      <c r="O33" s="125">
        <v>0</v>
      </c>
      <c r="P33" s="96">
        <f t="shared" si="5"/>
        <v>0</v>
      </c>
      <c r="R33" s="25">
        <v>10</v>
      </c>
      <c r="S33" s="25"/>
      <c r="T33" s="25"/>
      <c r="U33" s="25">
        <v>3</v>
      </c>
      <c r="V33" s="25"/>
      <c r="W33" s="25"/>
      <c r="X33" s="25">
        <f t="shared" si="9"/>
        <v>13</v>
      </c>
      <c r="Y33" s="323">
        <f t="shared" si="7"/>
        <v>52</v>
      </c>
      <c r="Z33" s="323">
        <v>0</v>
      </c>
      <c r="AA33" s="323">
        <f t="shared" si="8"/>
        <v>52</v>
      </c>
    </row>
    <row r="34" spans="2:27" ht="12.75">
      <c r="B34" s="255"/>
      <c r="C34" s="255"/>
      <c r="D34" s="153" t="s">
        <v>136</v>
      </c>
      <c r="E34" s="83" t="s">
        <v>21</v>
      </c>
      <c r="F34" s="30" t="s">
        <v>3</v>
      </c>
      <c r="G34" s="8" t="s">
        <v>25</v>
      </c>
      <c r="H34" s="30"/>
      <c r="I34" s="30"/>
      <c r="J34" s="9">
        <v>4</v>
      </c>
      <c r="K34" s="9">
        <f t="shared" si="6"/>
        <v>52</v>
      </c>
      <c r="L34" s="217"/>
      <c r="M34" s="218"/>
      <c r="O34" s="125">
        <v>0</v>
      </c>
      <c r="P34" s="96">
        <f t="shared" si="5"/>
        <v>0</v>
      </c>
      <c r="R34" s="25">
        <v>10</v>
      </c>
      <c r="S34" s="25"/>
      <c r="T34" s="25"/>
      <c r="U34" s="25">
        <v>3</v>
      </c>
      <c r="V34" s="25"/>
      <c r="W34" s="25"/>
      <c r="X34" s="25">
        <f t="shared" si="9"/>
        <v>13</v>
      </c>
      <c r="Y34" s="323">
        <f t="shared" si="7"/>
        <v>52</v>
      </c>
      <c r="Z34" s="323">
        <v>0</v>
      </c>
      <c r="AA34" s="323">
        <f t="shared" si="8"/>
        <v>52</v>
      </c>
    </row>
    <row r="35" spans="2:27" ht="12.75">
      <c r="B35" s="231"/>
      <c r="C35" s="231"/>
      <c r="D35" s="152"/>
      <c r="E35" s="36" t="s">
        <v>0</v>
      </c>
      <c r="F35" s="30" t="s">
        <v>3</v>
      </c>
      <c r="G35" s="8" t="s">
        <v>25</v>
      </c>
      <c r="H35" s="30"/>
      <c r="I35" s="30"/>
      <c r="J35" s="9">
        <v>4</v>
      </c>
      <c r="K35" s="9">
        <f t="shared" si="6"/>
        <v>60</v>
      </c>
      <c r="L35" s="166"/>
      <c r="M35" s="167"/>
      <c r="O35" s="125">
        <v>0</v>
      </c>
      <c r="P35" s="96">
        <f t="shared" si="5"/>
        <v>0</v>
      </c>
      <c r="R35" s="25">
        <v>10</v>
      </c>
      <c r="S35" s="25">
        <v>2</v>
      </c>
      <c r="T35" s="25"/>
      <c r="U35" s="25">
        <v>3</v>
      </c>
      <c r="V35" s="25"/>
      <c r="W35" s="25"/>
      <c r="X35" s="25">
        <f t="shared" si="9"/>
        <v>15</v>
      </c>
      <c r="Y35" s="323">
        <f t="shared" si="7"/>
        <v>60</v>
      </c>
      <c r="Z35" s="323">
        <v>0</v>
      </c>
      <c r="AA35" s="323">
        <f t="shared" si="8"/>
        <v>60</v>
      </c>
    </row>
    <row r="36" spans="2:27" ht="12.75">
      <c r="B36" s="212" t="s">
        <v>95</v>
      </c>
      <c r="C36" s="213"/>
      <c r="D36" s="38" t="s">
        <v>297</v>
      </c>
      <c r="E36" s="8"/>
      <c r="F36" s="8"/>
      <c r="G36" s="11"/>
      <c r="H36" s="11"/>
      <c r="I36" s="11"/>
      <c r="J36" s="9">
        <v>1</v>
      </c>
      <c r="K36" s="9">
        <f t="shared" si="6"/>
        <v>50</v>
      </c>
      <c r="L36" s="160" t="s">
        <v>18</v>
      </c>
      <c r="M36" s="161"/>
      <c r="O36" s="125">
        <v>0</v>
      </c>
      <c r="P36" s="96">
        <f t="shared" si="5"/>
        <v>0</v>
      </c>
      <c r="R36" s="25">
        <v>50</v>
      </c>
      <c r="S36" s="25"/>
      <c r="T36" s="25"/>
      <c r="U36" s="25"/>
      <c r="V36" s="25"/>
      <c r="W36" s="25"/>
      <c r="X36" s="25">
        <f t="shared" si="9"/>
        <v>50</v>
      </c>
      <c r="Y36" s="323">
        <f t="shared" si="7"/>
        <v>50</v>
      </c>
      <c r="Z36" s="323">
        <v>0</v>
      </c>
      <c r="AA36" s="323">
        <f t="shared" si="8"/>
        <v>50</v>
      </c>
    </row>
    <row r="37" spans="2:27" ht="12.75">
      <c r="B37" s="212" t="s">
        <v>83</v>
      </c>
      <c r="C37" s="213"/>
      <c r="D37" s="8" t="s">
        <v>38</v>
      </c>
      <c r="E37" s="96"/>
      <c r="F37" s="96"/>
      <c r="G37" s="96"/>
      <c r="H37" s="96"/>
      <c r="I37" s="96"/>
      <c r="J37" s="9">
        <v>1</v>
      </c>
      <c r="K37" s="9">
        <f t="shared" si="6"/>
        <v>5</v>
      </c>
      <c r="L37" s="272" t="s">
        <v>162</v>
      </c>
      <c r="M37" s="273"/>
      <c r="O37" s="125">
        <v>0</v>
      </c>
      <c r="P37" s="96">
        <f t="shared" si="5"/>
        <v>0</v>
      </c>
      <c r="R37" s="25">
        <v>5</v>
      </c>
      <c r="S37" s="25"/>
      <c r="T37" s="25"/>
      <c r="U37" s="25"/>
      <c r="V37" s="25"/>
      <c r="W37" s="25"/>
      <c r="X37" s="25">
        <f t="shared" si="9"/>
        <v>5</v>
      </c>
      <c r="Y37" s="323">
        <f t="shared" si="7"/>
        <v>5</v>
      </c>
      <c r="Z37" s="323">
        <v>0</v>
      </c>
      <c r="AA37" s="323">
        <f t="shared" si="8"/>
        <v>5</v>
      </c>
    </row>
    <row r="38" spans="2:24" ht="12.75">
      <c r="B38" s="112" t="s">
        <v>27</v>
      </c>
      <c r="C38" s="113"/>
      <c r="D38" s="107"/>
      <c r="E38" s="107"/>
      <c r="F38" s="107"/>
      <c r="G38" s="107"/>
      <c r="H38" s="107"/>
      <c r="I38" s="107"/>
      <c r="J38" s="107"/>
      <c r="K38" s="107"/>
      <c r="L38" s="107"/>
      <c r="M38" s="109"/>
      <c r="R38" s="23"/>
      <c r="S38" s="23"/>
      <c r="T38" s="23"/>
      <c r="U38" s="23"/>
      <c r="V38" s="23"/>
      <c r="W38" s="23"/>
      <c r="X38" s="23"/>
    </row>
    <row r="39" spans="15:24" ht="13.5" thickBot="1">
      <c r="O39" s="336">
        <f>SUM(O5:O38)</f>
        <v>1</v>
      </c>
      <c r="P39" s="336">
        <f>SUM(P5:P38)</f>
        <v>0</v>
      </c>
      <c r="R39" s="23"/>
      <c r="S39" s="23"/>
      <c r="T39" s="23"/>
      <c r="U39" s="23"/>
      <c r="V39" s="23"/>
      <c r="W39" s="23"/>
      <c r="X39" s="23"/>
    </row>
    <row r="40" spans="2:24" ht="13.5" thickTop="1">
      <c r="B40" s="105" t="s">
        <v>134</v>
      </c>
      <c r="R40" s="23"/>
      <c r="S40" s="23"/>
      <c r="T40" s="23"/>
      <c r="U40" s="23"/>
      <c r="V40" s="23"/>
      <c r="W40" s="23"/>
      <c r="X40" s="23"/>
    </row>
    <row r="41" spans="2:24" ht="12.75">
      <c r="B41" s="105" t="s">
        <v>135</v>
      </c>
      <c r="R41" s="23"/>
      <c r="S41" s="23"/>
      <c r="T41" s="23"/>
      <c r="U41" s="23"/>
      <c r="V41" s="23"/>
      <c r="W41" s="23"/>
      <c r="X41" s="23"/>
    </row>
    <row r="42" spans="2:24" ht="8.25" customHeight="1">
      <c r="B42" s="105" t="s">
        <v>127</v>
      </c>
      <c r="R42" s="23"/>
      <c r="S42" s="23"/>
      <c r="T42" s="23"/>
      <c r="U42" s="23"/>
      <c r="V42" s="23"/>
      <c r="W42" s="23"/>
      <c r="X42" s="23"/>
    </row>
    <row r="43" spans="2:24" ht="12.75">
      <c r="B43" s="105" t="s">
        <v>213</v>
      </c>
      <c r="R43" s="23"/>
      <c r="S43" s="23"/>
      <c r="T43" s="23"/>
      <c r="U43" s="23"/>
      <c r="V43" s="23"/>
      <c r="W43" s="23"/>
      <c r="X43" s="23"/>
    </row>
    <row r="44" spans="2:24" ht="12.75">
      <c r="B44" s="105" t="s">
        <v>240</v>
      </c>
      <c r="R44" s="23"/>
      <c r="S44" s="23"/>
      <c r="T44" s="23"/>
      <c r="U44" s="23"/>
      <c r="V44" s="23"/>
      <c r="W44" s="23"/>
      <c r="X44" s="23"/>
    </row>
    <row r="45" spans="2:24" ht="12.75">
      <c r="B45" s="105" t="s">
        <v>241</v>
      </c>
      <c r="R45" s="23"/>
      <c r="S45" s="23"/>
      <c r="T45" s="23"/>
      <c r="U45" s="23"/>
      <c r="V45" s="23"/>
      <c r="W45" s="23"/>
      <c r="X45" s="23"/>
    </row>
    <row r="46" spans="2:24" ht="12.75">
      <c r="B46" s="339" t="s">
        <v>333</v>
      </c>
      <c r="R46" s="23"/>
      <c r="S46" s="23"/>
      <c r="T46" s="23"/>
      <c r="U46" s="23"/>
      <c r="V46" s="23"/>
      <c r="W46" s="23"/>
      <c r="X46" s="23"/>
    </row>
    <row r="47" spans="18:24" ht="12.75">
      <c r="R47" s="23"/>
      <c r="S47" s="23"/>
      <c r="T47" s="23"/>
      <c r="U47" s="23"/>
      <c r="V47" s="23"/>
      <c r="W47" s="23"/>
      <c r="X47" s="23"/>
    </row>
    <row r="48" spans="18:24" ht="12.75">
      <c r="R48" s="23"/>
      <c r="S48" s="23"/>
      <c r="T48" s="23"/>
      <c r="U48" s="23"/>
      <c r="V48" s="23"/>
      <c r="W48" s="23"/>
      <c r="X48" s="23"/>
    </row>
    <row r="49" spans="18:24" ht="12.75">
      <c r="R49" s="23"/>
      <c r="S49" s="23"/>
      <c r="T49" s="23"/>
      <c r="U49" s="23"/>
      <c r="V49" s="23"/>
      <c r="W49" s="23"/>
      <c r="X49" s="23"/>
    </row>
  </sheetData>
  <sheetProtection/>
  <mergeCells count="78">
    <mergeCell ref="O2:P2"/>
    <mergeCell ref="Y2:AA2"/>
    <mergeCell ref="H3:I3"/>
    <mergeCell ref="V3:V4"/>
    <mergeCell ref="Y3:Y4"/>
    <mergeCell ref="Z3:Z4"/>
    <mergeCell ref="AA3:AA4"/>
    <mergeCell ref="B6:C6"/>
    <mergeCell ref="L6:M6"/>
    <mergeCell ref="B2:M2"/>
    <mergeCell ref="R2:X2"/>
    <mergeCell ref="B3:C4"/>
    <mergeCell ref="J3:J4"/>
    <mergeCell ref="K3:K4"/>
    <mergeCell ref="L3:M4"/>
    <mergeCell ref="U3:U4"/>
    <mergeCell ref="T3:T4"/>
    <mergeCell ref="W3:W4"/>
    <mergeCell ref="X3:X4"/>
    <mergeCell ref="B5:C5"/>
    <mergeCell ref="L5:M5"/>
    <mergeCell ref="R3:R4"/>
    <mergeCell ref="S3:S4"/>
    <mergeCell ref="D3:D4"/>
    <mergeCell ref="E3:E4"/>
    <mergeCell ref="F3:F4"/>
    <mergeCell ref="D21:D22"/>
    <mergeCell ref="E21:E22"/>
    <mergeCell ref="L8:M8"/>
    <mergeCell ref="B14:C14"/>
    <mergeCell ref="L14:M14"/>
    <mergeCell ref="L9:M9"/>
    <mergeCell ref="B8:B11"/>
    <mergeCell ref="L28:M28"/>
    <mergeCell ref="L15:M18"/>
    <mergeCell ref="L23:L24"/>
    <mergeCell ref="E23:E24"/>
    <mergeCell ref="L32:M32"/>
    <mergeCell ref="B29:C30"/>
    <mergeCell ref="D29:D30"/>
    <mergeCell ref="E29:E30"/>
    <mergeCell ref="B33:B35"/>
    <mergeCell ref="C33:C35"/>
    <mergeCell ref="D34:D35"/>
    <mergeCell ref="B36:C36"/>
    <mergeCell ref="L36:M36"/>
    <mergeCell ref="B37:C37"/>
    <mergeCell ref="L37:M37"/>
    <mergeCell ref="C10:C11"/>
    <mergeCell ref="D10:D11"/>
    <mergeCell ref="B12:C13"/>
    <mergeCell ref="D15:D18"/>
    <mergeCell ref="B15:B18"/>
    <mergeCell ref="C15:C18"/>
    <mergeCell ref="D12:D13"/>
    <mergeCell ref="E12:E13"/>
    <mergeCell ref="B21:C22"/>
    <mergeCell ref="L21:L22"/>
    <mergeCell ref="M21:M24"/>
    <mergeCell ref="B19:C20"/>
    <mergeCell ref="D19:D20"/>
    <mergeCell ref="E19:E20"/>
    <mergeCell ref="B23:C24"/>
    <mergeCell ref="O3:O4"/>
    <mergeCell ref="P3:P4"/>
    <mergeCell ref="L19:M20"/>
    <mergeCell ref="L10:M11"/>
    <mergeCell ref="L12:M13"/>
    <mergeCell ref="G3:G4"/>
    <mergeCell ref="B26:C26"/>
    <mergeCell ref="L26:M26"/>
    <mergeCell ref="B27:C27"/>
    <mergeCell ref="L27:M27"/>
    <mergeCell ref="D23:D24"/>
    <mergeCell ref="L33:M35"/>
    <mergeCell ref="L29:M30"/>
    <mergeCell ref="B28:C28"/>
    <mergeCell ref="L31:M3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A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2.7109375" style="0" customWidth="1"/>
    <col min="3" max="3" width="12.57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2" width="7.421875" style="0" customWidth="1"/>
    <col min="13" max="13" width="6.28125" style="0" customWidth="1"/>
    <col min="14" max="14" width="2.421875" style="0" customWidth="1"/>
    <col min="17" max="17" width="3.8515625" style="0" customWidth="1"/>
    <col min="18" max="18" width="7.57421875" style="0" customWidth="1"/>
    <col min="19" max="19" width="8.28125" style="0" customWidth="1"/>
    <col min="21" max="23" width="8.28125" style="0" customWidth="1"/>
    <col min="24" max="24" width="7.8515625" style="0" customWidth="1"/>
  </cols>
  <sheetData>
    <row r="1" ht="6.75" customHeight="1"/>
    <row r="2" spans="2:27" ht="15.75">
      <c r="B2" s="168" t="s">
        <v>247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146" t="s">
        <v>75</v>
      </c>
      <c r="C8" s="147"/>
      <c r="D8" s="36" t="s">
        <v>5</v>
      </c>
      <c r="E8" s="8" t="s">
        <v>1</v>
      </c>
      <c r="F8" s="340" t="s">
        <v>4</v>
      </c>
      <c r="G8" s="8"/>
      <c r="H8" s="36" t="s">
        <v>74</v>
      </c>
      <c r="I8" s="36"/>
      <c r="J8" s="9">
        <v>4</v>
      </c>
      <c r="K8" s="9">
        <f aca="true" t="shared" si="0" ref="K8:K17">AA8</f>
        <v>92</v>
      </c>
      <c r="L8" s="160" t="s">
        <v>32</v>
      </c>
      <c r="M8" s="161"/>
      <c r="O8" s="125">
        <v>0</v>
      </c>
      <c r="P8" s="96">
        <f aca="true" t="shared" si="1" ref="P8:P17">O8*K8</f>
        <v>0</v>
      </c>
      <c r="R8" s="25">
        <v>10</v>
      </c>
      <c r="S8" s="25">
        <v>5</v>
      </c>
      <c r="T8" s="25">
        <v>5</v>
      </c>
      <c r="U8" s="25"/>
      <c r="V8" s="25">
        <v>3</v>
      </c>
      <c r="W8" s="25"/>
      <c r="X8" s="25">
        <f aca="true" t="shared" si="2" ref="X8:X17">SUM(R8:W8)</f>
        <v>23</v>
      </c>
      <c r="Y8" s="323">
        <f aca="true" t="shared" si="3" ref="Y8:Y17">X8*J8</f>
        <v>92</v>
      </c>
      <c r="Z8" s="323">
        <v>0</v>
      </c>
      <c r="AA8" s="323">
        <f aca="true" t="shared" si="4" ref="AA8:AA17">Y8+Z8</f>
        <v>92</v>
      </c>
    </row>
    <row r="9" spans="2:27" ht="12.75">
      <c r="B9" s="148"/>
      <c r="C9" s="149"/>
      <c r="D9" s="39" t="s">
        <v>136</v>
      </c>
      <c r="E9" s="8" t="s">
        <v>1</v>
      </c>
      <c r="F9" s="340" t="s">
        <v>4</v>
      </c>
      <c r="G9" s="8"/>
      <c r="H9" s="8"/>
      <c r="I9" s="8"/>
      <c r="J9" s="22">
        <v>4</v>
      </c>
      <c r="K9" s="9">
        <f t="shared" si="0"/>
        <v>80</v>
      </c>
      <c r="L9" s="162" t="s">
        <v>42</v>
      </c>
      <c r="M9" s="216"/>
      <c r="O9" s="125">
        <v>0</v>
      </c>
      <c r="P9" s="96">
        <f t="shared" si="1"/>
        <v>0</v>
      </c>
      <c r="R9" s="25">
        <v>10</v>
      </c>
      <c r="S9" s="25">
        <v>5</v>
      </c>
      <c r="T9" s="25">
        <v>5</v>
      </c>
      <c r="U9" s="25"/>
      <c r="V9" s="25"/>
      <c r="W9" s="25"/>
      <c r="X9" s="25">
        <f t="shared" si="2"/>
        <v>20</v>
      </c>
      <c r="Y9" s="323">
        <f t="shared" si="3"/>
        <v>80</v>
      </c>
      <c r="Z9" s="323">
        <v>0</v>
      </c>
      <c r="AA9" s="323">
        <f t="shared" si="4"/>
        <v>80</v>
      </c>
    </row>
    <row r="10" spans="2:27" ht="12.75" customHeight="1">
      <c r="B10" s="150" t="s">
        <v>60</v>
      </c>
      <c r="C10" s="151"/>
      <c r="D10" s="36" t="s">
        <v>271</v>
      </c>
      <c r="E10" s="31" t="s">
        <v>1</v>
      </c>
      <c r="F10" s="36" t="s">
        <v>3</v>
      </c>
      <c r="G10" s="31"/>
      <c r="H10" s="36" t="s">
        <v>74</v>
      </c>
      <c r="I10" s="39"/>
      <c r="J10" s="31">
        <v>4</v>
      </c>
      <c r="K10" s="9">
        <f t="shared" si="0"/>
        <v>52</v>
      </c>
      <c r="L10" s="290" t="s">
        <v>61</v>
      </c>
      <c r="M10" s="291"/>
      <c r="O10" s="125">
        <v>0</v>
      </c>
      <c r="P10" s="96">
        <f t="shared" si="1"/>
        <v>0</v>
      </c>
      <c r="R10" s="25">
        <v>5</v>
      </c>
      <c r="S10" s="25">
        <v>5</v>
      </c>
      <c r="T10" s="25"/>
      <c r="U10" s="25"/>
      <c r="V10" s="25">
        <v>3</v>
      </c>
      <c r="W10" s="25"/>
      <c r="X10" s="25">
        <f t="shared" si="2"/>
        <v>13</v>
      </c>
      <c r="Y10" s="323">
        <f t="shared" si="3"/>
        <v>52</v>
      </c>
      <c r="Z10" s="323">
        <v>0</v>
      </c>
      <c r="AA10" s="323">
        <f t="shared" si="4"/>
        <v>52</v>
      </c>
    </row>
    <row r="11" spans="2:27" ht="12.75">
      <c r="B11" s="146" t="s">
        <v>62</v>
      </c>
      <c r="C11" s="147"/>
      <c r="D11" s="36" t="s">
        <v>271</v>
      </c>
      <c r="E11" s="1" t="s">
        <v>0</v>
      </c>
      <c r="F11" s="36" t="s">
        <v>2</v>
      </c>
      <c r="G11" s="8"/>
      <c r="H11" s="8"/>
      <c r="I11" s="8"/>
      <c r="J11" s="22">
        <v>4</v>
      </c>
      <c r="K11" s="9">
        <f t="shared" si="0"/>
        <v>20</v>
      </c>
      <c r="L11" s="290" t="s">
        <v>63</v>
      </c>
      <c r="M11" s="291"/>
      <c r="O11" s="125">
        <v>0</v>
      </c>
      <c r="P11" s="96">
        <f t="shared" si="1"/>
        <v>0</v>
      </c>
      <c r="R11" s="25">
        <v>5</v>
      </c>
      <c r="S11" s="25">
        <v>2</v>
      </c>
      <c r="T11" s="25">
        <v>-2</v>
      </c>
      <c r="U11" s="25"/>
      <c r="V11" s="25"/>
      <c r="W11" s="25"/>
      <c r="X11" s="25">
        <f t="shared" si="2"/>
        <v>5</v>
      </c>
      <c r="Y11" s="323">
        <f t="shared" si="3"/>
        <v>20</v>
      </c>
      <c r="Z11" s="323">
        <v>0</v>
      </c>
      <c r="AA11" s="323">
        <f t="shared" si="4"/>
        <v>20</v>
      </c>
    </row>
    <row r="12" spans="2:27" ht="12.75">
      <c r="B12" s="148"/>
      <c r="C12" s="149"/>
      <c r="D12" s="39" t="s">
        <v>328</v>
      </c>
      <c r="E12" s="8" t="s">
        <v>21</v>
      </c>
      <c r="F12" s="36" t="s">
        <v>2</v>
      </c>
      <c r="G12" s="8"/>
      <c r="H12" s="8"/>
      <c r="I12" s="8"/>
      <c r="J12" s="31">
        <v>4</v>
      </c>
      <c r="K12" s="9">
        <f t="shared" si="0"/>
        <v>12</v>
      </c>
      <c r="L12" s="290" t="s">
        <v>42</v>
      </c>
      <c r="M12" s="291"/>
      <c r="O12" s="125">
        <v>0</v>
      </c>
      <c r="P12" s="96">
        <f t="shared" si="1"/>
        <v>0</v>
      </c>
      <c r="R12" s="25">
        <v>5</v>
      </c>
      <c r="S12" s="25"/>
      <c r="T12" s="25">
        <v>-2</v>
      </c>
      <c r="U12" s="25"/>
      <c r="V12" s="25"/>
      <c r="W12" s="25"/>
      <c r="X12" s="25">
        <f t="shared" si="2"/>
        <v>3</v>
      </c>
      <c r="Y12" s="323">
        <f t="shared" si="3"/>
        <v>12</v>
      </c>
      <c r="Z12" s="323">
        <v>0</v>
      </c>
      <c r="AA12" s="323">
        <f t="shared" si="4"/>
        <v>12</v>
      </c>
    </row>
    <row r="13" spans="2:27" ht="25.5">
      <c r="B13" s="41" t="s">
        <v>196</v>
      </c>
      <c r="C13" s="42" t="s">
        <v>195</v>
      </c>
      <c r="D13" s="36" t="s">
        <v>133</v>
      </c>
      <c r="E13" s="36" t="s">
        <v>1</v>
      </c>
      <c r="F13" s="36" t="s">
        <v>4</v>
      </c>
      <c r="G13" s="8"/>
      <c r="H13" s="38"/>
      <c r="I13" s="38"/>
      <c r="J13" s="9">
        <v>4</v>
      </c>
      <c r="K13" s="9">
        <f t="shared" si="0"/>
        <v>80</v>
      </c>
      <c r="L13" s="162" t="s">
        <v>64</v>
      </c>
      <c r="M13" s="216"/>
      <c r="O13" s="125">
        <v>0</v>
      </c>
      <c r="P13" s="96">
        <f t="shared" si="1"/>
        <v>0</v>
      </c>
      <c r="R13" s="25">
        <v>10</v>
      </c>
      <c r="S13" s="25">
        <v>5</v>
      </c>
      <c r="T13" s="25">
        <v>5</v>
      </c>
      <c r="U13" s="25"/>
      <c r="V13" s="25"/>
      <c r="W13" s="25"/>
      <c r="X13" s="25">
        <f t="shared" si="2"/>
        <v>20</v>
      </c>
      <c r="Y13" s="323">
        <f t="shared" si="3"/>
        <v>80</v>
      </c>
      <c r="Z13" s="323">
        <v>0</v>
      </c>
      <c r="AA13" s="323">
        <f t="shared" si="4"/>
        <v>80</v>
      </c>
    </row>
    <row r="14" spans="2:27" ht="25.5" customHeight="1">
      <c r="B14" s="150" t="s">
        <v>65</v>
      </c>
      <c r="C14" s="151"/>
      <c r="D14" s="36" t="s">
        <v>5</v>
      </c>
      <c r="E14" s="8" t="s">
        <v>0</v>
      </c>
      <c r="F14" s="36" t="s">
        <v>4</v>
      </c>
      <c r="G14" s="11"/>
      <c r="H14" s="6"/>
      <c r="I14" s="6"/>
      <c r="J14" s="9">
        <v>4</v>
      </c>
      <c r="K14" s="9">
        <f t="shared" si="0"/>
        <v>48</v>
      </c>
      <c r="L14" s="162" t="s">
        <v>32</v>
      </c>
      <c r="M14" s="216"/>
      <c r="O14" s="125">
        <v>0</v>
      </c>
      <c r="P14" s="96">
        <f t="shared" si="1"/>
        <v>0</v>
      </c>
      <c r="R14" s="25">
        <v>10</v>
      </c>
      <c r="S14" s="25">
        <v>2</v>
      </c>
      <c r="T14" s="25"/>
      <c r="U14" s="25"/>
      <c r="V14" s="25"/>
      <c r="W14" s="25"/>
      <c r="X14" s="25">
        <f t="shared" si="2"/>
        <v>12</v>
      </c>
      <c r="Y14" s="323">
        <f t="shared" si="3"/>
        <v>48</v>
      </c>
      <c r="Z14" s="323">
        <v>0</v>
      </c>
      <c r="AA14" s="323">
        <f t="shared" si="4"/>
        <v>48</v>
      </c>
    </row>
    <row r="15" spans="2:27" ht="12.75" customHeight="1">
      <c r="B15" s="253" t="s">
        <v>43</v>
      </c>
      <c r="C15" s="254"/>
      <c r="D15" s="1" t="s">
        <v>19</v>
      </c>
      <c r="E15" s="1" t="s">
        <v>21</v>
      </c>
      <c r="F15" s="8" t="s">
        <v>3</v>
      </c>
      <c r="G15" s="1" t="s">
        <v>25</v>
      </c>
      <c r="H15" s="1"/>
      <c r="I15" s="1"/>
      <c r="J15" s="4">
        <v>4</v>
      </c>
      <c r="K15" s="9">
        <f t="shared" si="0"/>
        <v>32</v>
      </c>
      <c r="L15" s="162" t="s">
        <v>32</v>
      </c>
      <c r="M15" s="216"/>
      <c r="O15" s="125">
        <v>0</v>
      </c>
      <c r="P15" s="96">
        <f t="shared" si="1"/>
        <v>0</v>
      </c>
      <c r="R15" s="25">
        <v>5</v>
      </c>
      <c r="S15" s="25"/>
      <c r="T15" s="25"/>
      <c r="U15" s="25">
        <v>3</v>
      </c>
      <c r="V15" s="25"/>
      <c r="W15" s="25"/>
      <c r="X15" s="25">
        <f t="shared" si="2"/>
        <v>8</v>
      </c>
      <c r="Y15" s="323">
        <f t="shared" si="3"/>
        <v>32</v>
      </c>
      <c r="Z15" s="323">
        <v>0</v>
      </c>
      <c r="AA15" s="323">
        <f t="shared" si="4"/>
        <v>32</v>
      </c>
    </row>
    <row r="16" spans="2:27" ht="12.75">
      <c r="B16" s="253" t="s">
        <v>44</v>
      </c>
      <c r="C16" s="254"/>
      <c r="D16" s="1" t="s">
        <v>19</v>
      </c>
      <c r="E16" s="1" t="s">
        <v>21</v>
      </c>
      <c r="F16" s="8" t="s">
        <v>3</v>
      </c>
      <c r="G16" s="1" t="s">
        <v>26</v>
      </c>
      <c r="H16" s="1"/>
      <c r="I16" s="1"/>
      <c r="J16" s="4">
        <v>4</v>
      </c>
      <c r="K16" s="9">
        <f t="shared" si="0"/>
        <v>32</v>
      </c>
      <c r="L16" s="162" t="s">
        <v>32</v>
      </c>
      <c r="M16" s="216"/>
      <c r="O16" s="125">
        <v>0</v>
      </c>
      <c r="P16" s="96">
        <f t="shared" si="1"/>
        <v>0</v>
      </c>
      <c r="R16" s="25">
        <v>5</v>
      </c>
      <c r="S16" s="25"/>
      <c r="T16" s="25"/>
      <c r="U16" s="25">
        <v>3</v>
      </c>
      <c r="V16" s="25"/>
      <c r="W16" s="25"/>
      <c r="X16" s="25">
        <f t="shared" si="2"/>
        <v>8</v>
      </c>
      <c r="Y16" s="323">
        <f t="shared" si="3"/>
        <v>32</v>
      </c>
      <c r="Z16" s="323">
        <v>0</v>
      </c>
      <c r="AA16" s="323">
        <f t="shared" si="4"/>
        <v>32</v>
      </c>
    </row>
    <row r="17" spans="2:27" ht="12.75">
      <c r="B17" s="253" t="s">
        <v>33</v>
      </c>
      <c r="C17" s="254"/>
      <c r="D17" s="1" t="s">
        <v>19</v>
      </c>
      <c r="E17" s="1" t="s">
        <v>21</v>
      </c>
      <c r="F17" s="8" t="s">
        <v>3</v>
      </c>
      <c r="G17" s="1" t="s">
        <v>22</v>
      </c>
      <c r="H17" s="1"/>
      <c r="I17" s="1"/>
      <c r="J17" s="4">
        <v>4</v>
      </c>
      <c r="K17" s="9">
        <f t="shared" si="0"/>
        <v>32</v>
      </c>
      <c r="L17" s="162" t="s">
        <v>32</v>
      </c>
      <c r="M17" s="216"/>
      <c r="O17" s="125">
        <v>0</v>
      </c>
      <c r="P17" s="96">
        <f t="shared" si="1"/>
        <v>0</v>
      </c>
      <c r="R17" s="25">
        <v>5</v>
      </c>
      <c r="S17" s="25"/>
      <c r="T17" s="25"/>
      <c r="U17" s="25">
        <v>3</v>
      </c>
      <c r="V17" s="25"/>
      <c r="W17" s="25"/>
      <c r="X17" s="25">
        <f t="shared" si="2"/>
        <v>8</v>
      </c>
      <c r="Y17" s="323">
        <f t="shared" si="3"/>
        <v>32</v>
      </c>
      <c r="Z17" s="323">
        <v>0</v>
      </c>
      <c r="AA17" s="323">
        <f t="shared" si="4"/>
        <v>32</v>
      </c>
    </row>
    <row r="18" spans="2:24" ht="12.75">
      <c r="B18" s="60" t="s">
        <v>27</v>
      </c>
      <c r="C18" s="68"/>
      <c r="D18" s="61"/>
      <c r="E18" s="61"/>
      <c r="F18" s="61"/>
      <c r="G18" s="61"/>
      <c r="H18" s="61"/>
      <c r="I18" s="61"/>
      <c r="J18" s="61"/>
      <c r="K18" s="61"/>
      <c r="L18" s="61"/>
      <c r="M18" s="62"/>
      <c r="R18" s="23"/>
      <c r="S18" s="23"/>
      <c r="T18" s="23"/>
      <c r="U18" s="23"/>
      <c r="V18" s="23"/>
      <c r="W18" s="23"/>
      <c r="X18" s="23"/>
    </row>
    <row r="19" spans="2:24" ht="12.75">
      <c r="B19" s="46" t="s">
        <v>70</v>
      </c>
      <c r="C19" s="103"/>
      <c r="D19" s="18"/>
      <c r="E19" s="18"/>
      <c r="F19" s="18"/>
      <c r="G19" s="18"/>
      <c r="H19" s="18"/>
      <c r="I19" s="18"/>
      <c r="J19" s="18"/>
      <c r="K19" s="18"/>
      <c r="L19" s="18"/>
      <c r="M19" s="19"/>
      <c r="R19" s="23"/>
      <c r="S19" s="23"/>
      <c r="T19" s="23"/>
      <c r="U19" s="23"/>
      <c r="V19" s="23"/>
      <c r="W19" s="23"/>
      <c r="X19" s="23"/>
    </row>
    <row r="20" spans="2:24" ht="13.5" thickBot="1">
      <c r="B20" s="47" t="s">
        <v>71</v>
      </c>
      <c r="C20" s="70"/>
      <c r="D20" s="20"/>
      <c r="E20" s="20"/>
      <c r="F20" s="20"/>
      <c r="G20" s="20"/>
      <c r="H20" s="20"/>
      <c r="I20" s="20"/>
      <c r="J20" s="20"/>
      <c r="K20" s="20"/>
      <c r="L20" s="20"/>
      <c r="M20" s="21"/>
      <c r="O20" s="336">
        <f>SUM(O5:O18)</f>
        <v>1</v>
      </c>
      <c r="P20" s="336">
        <f>SUM(P5:P18)</f>
        <v>0</v>
      </c>
      <c r="R20" s="23"/>
      <c r="S20" s="23"/>
      <c r="T20" s="23"/>
      <c r="U20" s="23"/>
      <c r="V20" s="23"/>
      <c r="W20" s="23"/>
      <c r="X20" s="23"/>
    </row>
    <row r="21" ht="10.5" customHeight="1" thickTop="1"/>
    <row r="22" spans="2:13" ht="15.75">
      <c r="B22" s="168" t="s">
        <v>30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70"/>
    </row>
    <row r="23" spans="2:27" ht="12.75" customHeight="1">
      <c r="B23" s="245" t="s">
        <v>9</v>
      </c>
      <c r="C23" s="66"/>
      <c r="D23" s="171" t="s">
        <v>10</v>
      </c>
      <c r="E23" s="172"/>
      <c r="F23" s="173"/>
      <c r="G23" s="171" t="s">
        <v>14</v>
      </c>
      <c r="H23" s="173"/>
      <c r="I23" s="293"/>
      <c r="J23" s="136" t="s">
        <v>16</v>
      </c>
      <c r="K23" s="136" t="s">
        <v>20</v>
      </c>
      <c r="L23" s="174" t="s">
        <v>17</v>
      </c>
      <c r="M23" s="175"/>
      <c r="R23" s="302" t="s">
        <v>35</v>
      </c>
      <c r="S23" s="302" t="s">
        <v>12</v>
      </c>
      <c r="T23" s="302" t="s">
        <v>13</v>
      </c>
      <c r="U23" s="303" t="s">
        <v>36</v>
      </c>
      <c r="V23" s="302" t="s">
        <v>317</v>
      </c>
      <c r="W23" s="302" t="s">
        <v>318</v>
      </c>
      <c r="X23" s="302" t="s">
        <v>37</v>
      </c>
      <c r="Y23" s="304" t="s">
        <v>319</v>
      </c>
      <c r="Z23" s="304" t="s">
        <v>320</v>
      </c>
      <c r="AA23" s="304" t="s">
        <v>321</v>
      </c>
    </row>
    <row r="24" spans="2:27" ht="12.75">
      <c r="B24" s="246"/>
      <c r="C24" s="57"/>
      <c r="D24" s="1" t="s">
        <v>11</v>
      </c>
      <c r="E24" s="1" t="s">
        <v>12</v>
      </c>
      <c r="F24" s="1" t="s">
        <v>13</v>
      </c>
      <c r="G24" s="1" t="s">
        <v>15</v>
      </c>
      <c r="H24" s="1" t="s">
        <v>34</v>
      </c>
      <c r="I24" s="59"/>
      <c r="J24" s="137"/>
      <c r="K24" s="137"/>
      <c r="L24" s="176"/>
      <c r="M24" s="177"/>
      <c r="R24" s="314"/>
      <c r="S24" s="314"/>
      <c r="T24" s="314"/>
      <c r="U24" s="315"/>
      <c r="V24" s="314"/>
      <c r="W24" s="314"/>
      <c r="X24" s="314"/>
      <c r="Y24" s="316"/>
      <c r="Z24" s="316"/>
      <c r="AA24" s="316"/>
    </row>
    <row r="25" spans="2:27" ht="12.75">
      <c r="B25" s="40" t="s">
        <v>67</v>
      </c>
      <c r="C25" s="100"/>
      <c r="D25" s="16"/>
      <c r="E25" s="16"/>
      <c r="F25" s="16"/>
      <c r="G25" s="16"/>
      <c r="H25" s="16"/>
      <c r="I25" s="16"/>
      <c r="J25" s="16"/>
      <c r="K25" s="16"/>
      <c r="L25" s="16"/>
      <c r="M25" s="17"/>
      <c r="R25" s="26"/>
      <c r="S25" s="27"/>
      <c r="T25" s="27"/>
      <c r="U25" s="27"/>
      <c r="V25" s="27"/>
      <c r="W25" s="27"/>
      <c r="X25" s="28"/>
      <c r="Y25" s="332"/>
      <c r="Z25" s="333"/>
      <c r="AA25" s="334"/>
    </row>
    <row r="26" spans="2:27" ht="12.75">
      <c r="B26" s="200" t="s">
        <v>68</v>
      </c>
      <c r="C26" s="201"/>
      <c r="D26" s="36" t="s">
        <v>136</v>
      </c>
      <c r="E26" s="36" t="s">
        <v>1</v>
      </c>
      <c r="F26" s="38" t="s">
        <v>2</v>
      </c>
      <c r="G26" s="11"/>
      <c r="H26" s="11"/>
      <c r="I26" s="11"/>
      <c r="J26" s="9">
        <v>4</v>
      </c>
      <c r="K26" s="9">
        <f>AA26</f>
        <v>20</v>
      </c>
      <c r="L26" s="285" t="s">
        <v>31</v>
      </c>
      <c r="M26" s="286"/>
      <c r="O26" s="125">
        <v>0</v>
      </c>
      <c r="P26" s="96">
        <f>O26*K26</f>
        <v>0</v>
      </c>
      <c r="R26" s="25">
        <v>10</v>
      </c>
      <c r="S26" s="25">
        <v>5</v>
      </c>
      <c r="T26" s="25">
        <v>-10</v>
      </c>
      <c r="U26" s="25"/>
      <c r="V26" s="25"/>
      <c r="W26" s="25"/>
      <c r="X26" s="25">
        <f>SUM(R26:W26)</f>
        <v>5</v>
      </c>
      <c r="Y26" s="323">
        <f>X26*J26</f>
        <v>20</v>
      </c>
      <c r="Z26" s="323">
        <v>0</v>
      </c>
      <c r="AA26" s="323">
        <f>Y26+Z26</f>
        <v>20</v>
      </c>
    </row>
    <row r="27" spans="2:13" ht="12.75">
      <c r="B27" s="43" t="s">
        <v>69</v>
      </c>
      <c r="C27" s="43"/>
      <c r="D27" s="8"/>
      <c r="E27" s="8"/>
      <c r="F27" s="8"/>
      <c r="G27" s="8"/>
      <c r="H27" s="1"/>
      <c r="I27" s="1"/>
      <c r="J27" s="9"/>
      <c r="K27" s="9"/>
      <c r="L27" s="292"/>
      <c r="M27" s="163"/>
    </row>
    <row r="28" spans="15:16" ht="13.5" thickBot="1">
      <c r="O28" s="336">
        <f>SUM(O20:O27)</f>
        <v>1</v>
      </c>
      <c r="P28" s="336">
        <f>SUM(P20:P27)</f>
        <v>0</v>
      </c>
    </row>
    <row r="29" spans="2:3" ht="13.5" thickTop="1">
      <c r="B29" s="48" t="s">
        <v>315</v>
      </c>
      <c r="C29" s="48"/>
    </row>
    <row r="30" spans="2:3" ht="12.75">
      <c r="B30" s="48" t="s">
        <v>72</v>
      </c>
      <c r="C30" s="48"/>
    </row>
    <row r="31" spans="2:3" ht="12.75">
      <c r="B31" s="53" t="s">
        <v>73</v>
      </c>
      <c r="C31" s="53"/>
    </row>
  </sheetData>
  <sheetProtection/>
  <mergeCells count="66">
    <mergeCell ref="Y23:Y24"/>
    <mergeCell ref="Z23:Z24"/>
    <mergeCell ref="AA23:AA24"/>
    <mergeCell ref="Z3:Z4"/>
    <mergeCell ref="AA3:AA4"/>
    <mergeCell ref="B6:C6"/>
    <mergeCell ref="L6:M6"/>
    <mergeCell ref="O2:P2"/>
    <mergeCell ref="Y2:AA2"/>
    <mergeCell ref="E3:E4"/>
    <mergeCell ref="F3:F4"/>
    <mergeCell ref="G3:G4"/>
    <mergeCell ref="H3:I3"/>
    <mergeCell ref="V3:V4"/>
    <mergeCell ref="Y3:Y4"/>
    <mergeCell ref="W3:W4"/>
    <mergeCell ref="X3:X4"/>
    <mergeCell ref="B2:M2"/>
    <mergeCell ref="R2:X2"/>
    <mergeCell ref="J3:J4"/>
    <mergeCell ref="K3:K4"/>
    <mergeCell ref="R3:R4"/>
    <mergeCell ref="S3:S4"/>
    <mergeCell ref="X23:X24"/>
    <mergeCell ref="R23:R24"/>
    <mergeCell ref="S23:S24"/>
    <mergeCell ref="U23:U24"/>
    <mergeCell ref="T23:T24"/>
    <mergeCell ref="W23:W24"/>
    <mergeCell ref="V23:V24"/>
    <mergeCell ref="U3:U4"/>
    <mergeCell ref="T3:T4"/>
    <mergeCell ref="L3:M4"/>
    <mergeCell ref="L5:M5"/>
    <mergeCell ref="L12:M12"/>
    <mergeCell ref="P3:P4"/>
    <mergeCell ref="L8:M8"/>
    <mergeCell ref="L9:M9"/>
    <mergeCell ref="B3:C4"/>
    <mergeCell ref="B5:C5"/>
    <mergeCell ref="B8:C9"/>
    <mergeCell ref="B10:C10"/>
    <mergeCell ref="D3:D4"/>
    <mergeCell ref="B16:C16"/>
    <mergeCell ref="B17:C17"/>
    <mergeCell ref="L26:M26"/>
    <mergeCell ref="B22:M22"/>
    <mergeCell ref="B23:B24"/>
    <mergeCell ref="D23:F23"/>
    <mergeCell ref="G23:H23"/>
    <mergeCell ref="O3:O4"/>
    <mergeCell ref="L14:M14"/>
    <mergeCell ref="L15:M15"/>
    <mergeCell ref="L16:M16"/>
    <mergeCell ref="L17:M17"/>
    <mergeCell ref="L13:M13"/>
    <mergeCell ref="L10:M10"/>
    <mergeCell ref="L11:M11"/>
    <mergeCell ref="L27:M27"/>
    <mergeCell ref="L23:M24"/>
    <mergeCell ref="B14:C14"/>
    <mergeCell ref="B26:C26"/>
    <mergeCell ref="J23:J24"/>
    <mergeCell ref="K23:K24"/>
    <mergeCell ref="B15:C15"/>
    <mergeCell ref="B11:C1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7.8515625" style="0" customWidth="1"/>
    <col min="3" max="3" width="10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1" max="11" width="9.00390625" style="0" customWidth="1"/>
    <col min="12" max="12" width="6.57421875" style="0" customWidth="1"/>
    <col min="13" max="13" width="9.140625" style="0" customWidth="1"/>
    <col min="14" max="14" width="2.421875" style="0" customWidth="1"/>
    <col min="17" max="17" width="3.8515625" style="0" customWidth="1"/>
  </cols>
  <sheetData>
    <row r="2" spans="2:27" ht="15.75">
      <c r="B2" s="168" t="s">
        <v>270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146" t="s">
        <v>8</v>
      </c>
      <c r="C8" s="147"/>
      <c r="D8" s="153" t="s">
        <v>136</v>
      </c>
      <c r="E8" s="36" t="s">
        <v>1</v>
      </c>
      <c r="F8" s="36" t="s">
        <v>4</v>
      </c>
      <c r="G8" s="36"/>
      <c r="H8" s="1"/>
      <c r="I8" s="1"/>
      <c r="J8" s="9">
        <v>4</v>
      </c>
      <c r="K8" s="9">
        <f>AA8</f>
        <v>80</v>
      </c>
      <c r="L8" s="124" t="s">
        <v>23</v>
      </c>
      <c r="M8" s="154" t="s">
        <v>28</v>
      </c>
      <c r="O8" s="125">
        <v>0</v>
      </c>
      <c r="P8" s="96">
        <f aca="true" t="shared" si="0" ref="P8:P15">O8*K8</f>
        <v>0</v>
      </c>
      <c r="R8" s="25">
        <v>10</v>
      </c>
      <c r="S8" s="25">
        <v>5</v>
      </c>
      <c r="T8" s="25">
        <v>5</v>
      </c>
      <c r="U8" s="25"/>
      <c r="V8" s="25"/>
      <c r="W8" s="25"/>
      <c r="X8" s="25">
        <f>SUM(R8:W8)</f>
        <v>20</v>
      </c>
      <c r="Y8" s="323">
        <f>X8*J8</f>
        <v>80</v>
      </c>
      <c r="Z8" s="323">
        <v>0</v>
      </c>
      <c r="AA8" s="323">
        <f>Y8+Z8</f>
        <v>80</v>
      </c>
    </row>
    <row r="9" spans="2:27" ht="12.75">
      <c r="B9" s="148"/>
      <c r="C9" s="149"/>
      <c r="D9" s="152"/>
      <c r="E9" s="36" t="s">
        <v>0</v>
      </c>
      <c r="F9" s="36" t="s">
        <v>4</v>
      </c>
      <c r="G9" s="36"/>
      <c r="H9" s="1"/>
      <c r="I9" s="1"/>
      <c r="J9" s="9">
        <v>4</v>
      </c>
      <c r="K9" s="9">
        <f>AA9</f>
        <v>68</v>
      </c>
      <c r="L9" s="124" t="s">
        <v>24</v>
      </c>
      <c r="M9" s="155"/>
      <c r="O9" s="125">
        <v>0</v>
      </c>
      <c r="P9" s="96">
        <f t="shared" si="0"/>
        <v>0</v>
      </c>
      <c r="R9" s="25">
        <v>10</v>
      </c>
      <c r="S9" s="25">
        <v>2</v>
      </c>
      <c r="T9" s="25">
        <v>5</v>
      </c>
      <c r="U9" s="25"/>
      <c r="V9" s="25"/>
      <c r="W9" s="25"/>
      <c r="X9" s="25">
        <f>SUM(R9:W9)</f>
        <v>17</v>
      </c>
      <c r="Y9" s="323">
        <f>X9*J9</f>
        <v>68</v>
      </c>
      <c r="Z9" s="323">
        <v>0</v>
      </c>
      <c r="AA9" s="323">
        <f>Y9+Z9</f>
        <v>68</v>
      </c>
    </row>
    <row r="10" spans="2:27" ht="25.5">
      <c r="B10" s="146" t="s">
        <v>53</v>
      </c>
      <c r="C10" s="147"/>
      <c r="D10" s="138" t="s">
        <v>6</v>
      </c>
      <c r="E10" s="36" t="s">
        <v>0</v>
      </c>
      <c r="F10" s="38" t="s">
        <v>3</v>
      </c>
      <c r="G10" s="36"/>
      <c r="H10" s="335" t="s">
        <v>327</v>
      </c>
      <c r="I10" s="1"/>
      <c r="J10" s="9">
        <v>4</v>
      </c>
      <c r="K10" s="9">
        <f>AA10</f>
        <v>40</v>
      </c>
      <c r="L10" s="164" t="s">
        <v>272</v>
      </c>
      <c r="M10" s="165"/>
      <c r="O10" s="125">
        <v>0</v>
      </c>
      <c r="P10" s="96">
        <f t="shared" si="0"/>
        <v>0</v>
      </c>
      <c r="R10" s="25">
        <v>5</v>
      </c>
      <c r="S10" s="25">
        <v>2</v>
      </c>
      <c r="T10" s="25"/>
      <c r="U10" s="25"/>
      <c r="V10" s="25">
        <v>3</v>
      </c>
      <c r="W10" s="25"/>
      <c r="X10" s="25">
        <f>SUM(R10:W10)</f>
        <v>10</v>
      </c>
      <c r="Y10" s="323">
        <f>X10*J10</f>
        <v>40</v>
      </c>
      <c r="Z10" s="323">
        <v>0</v>
      </c>
      <c r="AA10" s="323">
        <f>Y10+Z10</f>
        <v>40</v>
      </c>
    </row>
    <row r="11" spans="2:27" ht="25.5">
      <c r="B11" s="148"/>
      <c r="C11" s="149"/>
      <c r="D11" s="152"/>
      <c r="E11" s="119" t="s">
        <v>21</v>
      </c>
      <c r="F11" s="38" t="s">
        <v>3</v>
      </c>
      <c r="G11" s="36"/>
      <c r="H11" s="335" t="s">
        <v>327</v>
      </c>
      <c r="I11" s="1"/>
      <c r="J11" s="9">
        <v>4</v>
      </c>
      <c r="K11" s="9">
        <f>AA11</f>
        <v>32</v>
      </c>
      <c r="L11" s="166"/>
      <c r="M11" s="167"/>
      <c r="O11" s="125">
        <v>0</v>
      </c>
      <c r="P11" s="96">
        <f>O11*K11</f>
        <v>0</v>
      </c>
      <c r="R11" s="25">
        <v>5</v>
      </c>
      <c r="S11" s="25"/>
      <c r="T11" s="25"/>
      <c r="U11" s="25"/>
      <c r="V11" s="25">
        <v>3</v>
      </c>
      <c r="W11" s="25"/>
      <c r="X11" s="25">
        <f>SUM(R11:W11)</f>
        <v>8</v>
      </c>
      <c r="Y11" s="323">
        <f>X11*J11</f>
        <v>32</v>
      </c>
      <c r="Z11" s="323">
        <v>0</v>
      </c>
      <c r="AA11" s="323">
        <f>Y11+Z11</f>
        <v>32</v>
      </c>
    </row>
    <row r="12" spans="2:27" ht="12.75">
      <c r="B12" s="150" t="s">
        <v>273</v>
      </c>
      <c r="C12" s="151"/>
      <c r="D12" s="36" t="s">
        <v>19</v>
      </c>
      <c r="E12" s="119" t="s">
        <v>21</v>
      </c>
      <c r="F12" s="119" t="s">
        <v>3</v>
      </c>
      <c r="G12" s="119" t="s">
        <v>22</v>
      </c>
      <c r="H12" s="38"/>
      <c r="I12" s="119"/>
      <c r="J12" s="9">
        <v>4</v>
      </c>
      <c r="K12" s="9">
        <f>AA12</f>
        <v>32</v>
      </c>
      <c r="L12" s="162" t="s">
        <v>130</v>
      </c>
      <c r="M12" s="163"/>
      <c r="O12" s="125">
        <v>0</v>
      </c>
      <c r="P12" s="96">
        <f t="shared" si="0"/>
        <v>0</v>
      </c>
      <c r="R12" s="25">
        <v>5</v>
      </c>
      <c r="S12" s="25"/>
      <c r="T12" s="25"/>
      <c r="U12" s="25">
        <v>3</v>
      </c>
      <c r="V12" s="25"/>
      <c r="W12" s="25"/>
      <c r="X12" s="25">
        <f>SUM(R12:W12)</f>
        <v>8</v>
      </c>
      <c r="Y12" s="323">
        <f>X12*J12</f>
        <v>32</v>
      </c>
      <c r="Z12" s="323">
        <v>0</v>
      </c>
      <c r="AA12" s="323">
        <f>Y12+Z12</f>
        <v>32</v>
      </c>
    </row>
    <row r="13" spans="2:27" ht="12.75">
      <c r="B13" s="12" t="s">
        <v>77</v>
      </c>
      <c r="C13" s="67"/>
      <c r="D13" s="13"/>
      <c r="E13" s="13"/>
      <c r="F13" s="13"/>
      <c r="G13" s="13"/>
      <c r="H13" s="13"/>
      <c r="I13" s="13"/>
      <c r="J13" s="14"/>
      <c r="K13" s="29"/>
      <c r="L13" s="29"/>
      <c r="M13" s="15"/>
      <c r="O13" s="125">
        <v>0</v>
      </c>
      <c r="P13" s="96">
        <f t="shared" si="0"/>
        <v>0</v>
      </c>
      <c r="R13" s="26"/>
      <c r="S13" s="27"/>
      <c r="T13" s="27"/>
      <c r="U13" s="27"/>
      <c r="V13" s="27"/>
      <c r="W13" s="27"/>
      <c r="X13" s="28"/>
      <c r="Y13" s="332"/>
      <c r="Z13" s="333"/>
      <c r="AA13" s="334"/>
    </row>
    <row r="14" spans="2:27" ht="25.5">
      <c r="B14" s="41" t="s">
        <v>274</v>
      </c>
      <c r="C14" s="240" t="s">
        <v>276</v>
      </c>
      <c r="D14" s="138" t="s">
        <v>6</v>
      </c>
      <c r="E14" s="138" t="s">
        <v>0</v>
      </c>
      <c r="F14" s="36" t="s">
        <v>3</v>
      </c>
      <c r="G14" s="8"/>
      <c r="H14" s="335" t="s">
        <v>327</v>
      </c>
      <c r="I14" s="1"/>
      <c r="J14" s="9">
        <v>4</v>
      </c>
      <c r="K14" s="9">
        <f>AA14</f>
        <v>40</v>
      </c>
      <c r="L14" s="124" t="s">
        <v>277</v>
      </c>
      <c r="M14" s="154" t="s">
        <v>24</v>
      </c>
      <c r="O14" s="125">
        <v>0</v>
      </c>
      <c r="P14" s="96">
        <f t="shared" si="0"/>
        <v>0</v>
      </c>
      <c r="R14" s="25">
        <v>5</v>
      </c>
      <c r="S14" s="25">
        <v>2</v>
      </c>
      <c r="T14" s="25"/>
      <c r="U14" s="25"/>
      <c r="V14" s="25">
        <v>3</v>
      </c>
      <c r="W14" s="25"/>
      <c r="X14" s="25">
        <f>SUM(R14:W14)</f>
        <v>10</v>
      </c>
      <c r="Y14" s="323">
        <f>X14*J14</f>
        <v>40</v>
      </c>
      <c r="Z14" s="323">
        <v>0</v>
      </c>
      <c r="AA14" s="323">
        <f>Y14+Z14</f>
        <v>40</v>
      </c>
    </row>
    <row r="15" spans="2:27" ht="25.5">
      <c r="B15" s="41" t="s">
        <v>275</v>
      </c>
      <c r="C15" s="242"/>
      <c r="D15" s="152"/>
      <c r="E15" s="139"/>
      <c r="F15" s="36" t="s">
        <v>4</v>
      </c>
      <c r="G15" s="8"/>
      <c r="H15" s="335" t="s">
        <v>327</v>
      </c>
      <c r="I15" s="1"/>
      <c r="J15" s="9">
        <v>4</v>
      </c>
      <c r="K15" s="9">
        <f>AA15</f>
        <v>60</v>
      </c>
      <c r="L15" s="124" t="s">
        <v>32</v>
      </c>
      <c r="M15" s="155"/>
      <c r="O15" s="125">
        <v>0</v>
      </c>
      <c r="P15" s="96">
        <f t="shared" si="0"/>
        <v>0</v>
      </c>
      <c r="R15" s="25">
        <v>5</v>
      </c>
      <c r="S15" s="25">
        <v>2</v>
      </c>
      <c r="T15" s="25">
        <v>5</v>
      </c>
      <c r="U15" s="25"/>
      <c r="V15" s="25">
        <v>3</v>
      </c>
      <c r="W15" s="25"/>
      <c r="X15" s="25">
        <f>SUM(R15:W15)</f>
        <v>15</v>
      </c>
      <c r="Y15" s="323">
        <f>X15*J15</f>
        <v>60</v>
      </c>
      <c r="Z15" s="323">
        <v>0</v>
      </c>
      <c r="AA15" s="323">
        <f>Y15+Z15</f>
        <v>60</v>
      </c>
    </row>
    <row r="16" spans="2:24" ht="12.75">
      <c r="B16" s="60" t="s">
        <v>27</v>
      </c>
      <c r="C16" s="68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105"/>
      <c r="P16" s="105"/>
      <c r="R16" s="23"/>
      <c r="S16" s="23"/>
      <c r="T16" s="23"/>
      <c r="U16" s="23"/>
      <c r="V16" s="23"/>
      <c r="W16" s="23"/>
      <c r="X16" s="23"/>
    </row>
    <row r="17" spans="2:24" ht="13.5" thickBot="1">
      <c r="B17" s="46" t="s">
        <v>278</v>
      </c>
      <c r="C17" s="103"/>
      <c r="D17" s="18"/>
      <c r="E17" s="18"/>
      <c r="F17" s="18"/>
      <c r="G17" s="18"/>
      <c r="H17" s="18"/>
      <c r="I17" s="18"/>
      <c r="J17" s="18"/>
      <c r="K17" s="18"/>
      <c r="L17" s="18"/>
      <c r="M17" s="19"/>
      <c r="O17" s="126">
        <f>SUM(O5:O16)</f>
        <v>1</v>
      </c>
      <c r="P17" s="126">
        <f>SUM(P5:P16)</f>
        <v>0</v>
      </c>
      <c r="R17" s="23"/>
      <c r="S17" s="23"/>
      <c r="T17" s="23"/>
      <c r="U17" s="23"/>
      <c r="V17" s="23"/>
      <c r="W17" s="23"/>
      <c r="X17" s="23"/>
    </row>
    <row r="18" spans="2:24" ht="13.5" thickTop="1">
      <c r="B18" s="47" t="s">
        <v>279</v>
      </c>
      <c r="C18" s="70"/>
      <c r="D18" s="20"/>
      <c r="E18" s="20"/>
      <c r="F18" s="20"/>
      <c r="G18" s="20"/>
      <c r="H18" s="20"/>
      <c r="I18" s="20"/>
      <c r="J18" s="20"/>
      <c r="K18" s="20"/>
      <c r="L18" s="20"/>
      <c r="M18" s="21"/>
      <c r="R18" s="23"/>
      <c r="S18" s="23"/>
      <c r="T18" s="23"/>
      <c r="U18" s="23"/>
      <c r="V18" s="23"/>
      <c r="W18" s="23"/>
      <c r="X18" s="23"/>
    </row>
    <row r="19" spans="18:24" ht="8.25" customHeight="1">
      <c r="R19" s="23"/>
      <c r="S19" s="23"/>
      <c r="T19" s="23"/>
      <c r="U19" s="23"/>
      <c r="V19" s="23"/>
      <c r="W19" s="23"/>
      <c r="X19" s="23"/>
    </row>
  </sheetData>
  <sheetProtection/>
  <mergeCells count="41">
    <mergeCell ref="Y3:Y4"/>
    <mergeCell ref="Z3:Z4"/>
    <mergeCell ref="AA3:AA4"/>
    <mergeCell ref="B6:C6"/>
    <mergeCell ref="L6:M6"/>
    <mergeCell ref="O2:P2"/>
    <mergeCell ref="Y2:AA2"/>
    <mergeCell ref="D3:D4"/>
    <mergeCell ref="E3:E4"/>
    <mergeCell ref="F3:F4"/>
    <mergeCell ref="G3:G4"/>
    <mergeCell ref="H3:I3"/>
    <mergeCell ref="V3:V4"/>
    <mergeCell ref="B2:M2"/>
    <mergeCell ref="R2:X2"/>
    <mergeCell ref="J3:J4"/>
    <mergeCell ref="K3:K4"/>
    <mergeCell ref="L3:M4"/>
    <mergeCell ref="R3:R4"/>
    <mergeCell ref="S3:S4"/>
    <mergeCell ref="T3:T4"/>
    <mergeCell ref="U3:U4"/>
    <mergeCell ref="W3:W4"/>
    <mergeCell ref="X3:X4"/>
    <mergeCell ref="L5:M5"/>
    <mergeCell ref="M14:M15"/>
    <mergeCell ref="L12:M12"/>
    <mergeCell ref="L10:M11"/>
    <mergeCell ref="D14:D15"/>
    <mergeCell ref="E14:E15"/>
    <mergeCell ref="M8:M9"/>
    <mergeCell ref="D10:D11"/>
    <mergeCell ref="D8:D9"/>
    <mergeCell ref="B3:C4"/>
    <mergeCell ref="B5:C5"/>
    <mergeCell ref="B8:C9"/>
    <mergeCell ref="B10:C11"/>
    <mergeCell ref="B12:C12"/>
    <mergeCell ref="C14:C15"/>
    <mergeCell ref="O3:O4"/>
    <mergeCell ref="P3:P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6.00390625" style="0" customWidth="1"/>
    <col min="3" max="3" width="12.281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2" width="7.140625" style="0" customWidth="1"/>
    <col min="13" max="13" width="7.00390625" style="0" customWidth="1"/>
    <col min="14" max="14" width="2.421875" style="0" customWidth="1"/>
    <col min="17" max="17" width="3.8515625" style="0" customWidth="1"/>
    <col min="18" max="18" width="8.140625" style="0" customWidth="1"/>
    <col min="19" max="19" width="8.00390625" style="0" customWidth="1"/>
    <col min="20" max="20" width="8.140625" style="0" customWidth="1"/>
    <col min="21" max="22" width="8.8515625" style="0" customWidth="1"/>
    <col min="23" max="23" width="8.140625" style="0" customWidth="1"/>
    <col min="24" max="24" width="7.421875" style="0" customWidth="1"/>
  </cols>
  <sheetData>
    <row r="1" ht="8.25" customHeight="1"/>
    <row r="2" spans="2:27" ht="15.75">
      <c r="B2" s="168" t="s">
        <v>164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08" t="s">
        <v>99</v>
      </c>
      <c r="C8" s="209"/>
      <c r="D8" s="32" t="s">
        <v>136</v>
      </c>
      <c r="E8" s="1" t="s">
        <v>1</v>
      </c>
      <c r="F8" s="6" t="s">
        <v>4</v>
      </c>
      <c r="G8" s="6" t="s">
        <v>88</v>
      </c>
      <c r="H8" s="37" t="s">
        <v>45</v>
      </c>
      <c r="I8" s="37"/>
      <c r="J8" s="4">
        <v>4</v>
      </c>
      <c r="K8" s="9">
        <f aca="true" t="shared" si="0" ref="K8:K14">AA8</f>
        <v>98</v>
      </c>
      <c r="L8" s="214" t="s">
        <v>28</v>
      </c>
      <c r="M8" s="215"/>
      <c r="O8" s="125">
        <v>0</v>
      </c>
      <c r="P8" s="96">
        <f aca="true" t="shared" si="1" ref="P8:P14">O8*K8</f>
        <v>0</v>
      </c>
      <c r="R8" s="25">
        <v>10</v>
      </c>
      <c r="S8" s="25">
        <v>5</v>
      </c>
      <c r="T8" s="25">
        <v>5</v>
      </c>
      <c r="U8" s="25">
        <v>3</v>
      </c>
      <c r="V8" s="25">
        <v>3</v>
      </c>
      <c r="W8" s="25"/>
      <c r="X8" s="25">
        <f aca="true" t="shared" si="2" ref="X8:X14">SUM(R8:W8)</f>
        <v>26</v>
      </c>
      <c r="Y8" s="323">
        <f aca="true" t="shared" si="3" ref="Y8:Y14">X8*J8</f>
        <v>104</v>
      </c>
      <c r="Z8" s="323">
        <v>-6</v>
      </c>
      <c r="AA8" s="323">
        <f aca="true" t="shared" si="4" ref="AA8:AA14">Y8+Z8</f>
        <v>98</v>
      </c>
    </row>
    <row r="9" spans="2:27" ht="12.75">
      <c r="B9" s="150" t="s">
        <v>157</v>
      </c>
      <c r="C9" s="151"/>
      <c r="D9" s="36" t="s">
        <v>136</v>
      </c>
      <c r="E9" s="8" t="s">
        <v>1</v>
      </c>
      <c r="F9" s="38" t="s">
        <v>3</v>
      </c>
      <c r="G9" s="11"/>
      <c r="H9" s="38"/>
      <c r="I9" s="38"/>
      <c r="J9" s="9">
        <v>4</v>
      </c>
      <c r="K9" s="9">
        <f t="shared" si="0"/>
        <v>60</v>
      </c>
      <c r="L9" s="162" t="s">
        <v>92</v>
      </c>
      <c r="M9" s="216"/>
      <c r="O9" s="125">
        <v>0</v>
      </c>
      <c r="P9" s="96">
        <f t="shared" si="1"/>
        <v>0</v>
      </c>
      <c r="R9" s="25">
        <v>10</v>
      </c>
      <c r="S9" s="25">
        <v>5</v>
      </c>
      <c r="T9" s="25"/>
      <c r="U9" s="25"/>
      <c r="V9" s="25"/>
      <c r="W9" s="25"/>
      <c r="X9" s="25">
        <f t="shared" si="2"/>
        <v>15</v>
      </c>
      <c r="Y9" s="323">
        <f t="shared" si="3"/>
        <v>60</v>
      </c>
      <c r="Z9" s="323">
        <v>0</v>
      </c>
      <c r="AA9" s="323">
        <f t="shared" si="4"/>
        <v>60</v>
      </c>
    </row>
    <row r="10" spans="2:27" ht="12.75">
      <c r="B10" s="200" t="s">
        <v>158</v>
      </c>
      <c r="C10" s="201"/>
      <c r="D10" s="36" t="s">
        <v>136</v>
      </c>
      <c r="E10" s="8" t="s">
        <v>1</v>
      </c>
      <c r="F10" s="38" t="s">
        <v>3</v>
      </c>
      <c r="G10" s="30" t="s">
        <v>88</v>
      </c>
      <c r="H10" s="38" t="s">
        <v>45</v>
      </c>
      <c r="I10" s="38"/>
      <c r="J10" s="9">
        <v>4</v>
      </c>
      <c r="K10" s="9">
        <f t="shared" si="0"/>
        <v>78</v>
      </c>
      <c r="L10" s="162" t="s">
        <v>18</v>
      </c>
      <c r="M10" s="216"/>
      <c r="O10" s="125">
        <v>0</v>
      </c>
      <c r="P10" s="96">
        <f t="shared" si="1"/>
        <v>0</v>
      </c>
      <c r="R10" s="25">
        <v>10</v>
      </c>
      <c r="S10" s="25">
        <v>5</v>
      </c>
      <c r="T10" s="25"/>
      <c r="U10" s="25">
        <v>3</v>
      </c>
      <c r="V10" s="25">
        <v>3</v>
      </c>
      <c r="W10" s="25"/>
      <c r="X10" s="25">
        <f t="shared" si="2"/>
        <v>21</v>
      </c>
      <c r="Y10" s="323">
        <f t="shared" si="3"/>
        <v>84</v>
      </c>
      <c r="Z10" s="323">
        <v>-6</v>
      </c>
      <c r="AA10" s="323">
        <f t="shared" si="4"/>
        <v>78</v>
      </c>
    </row>
    <row r="11" spans="2:27" ht="12.75">
      <c r="B11" s="202" t="s">
        <v>284</v>
      </c>
      <c r="C11" s="203"/>
      <c r="D11" s="1" t="s">
        <v>5</v>
      </c>
      <c r="E11" s="36" t="s">
        <v>0</v>
      </c>
      <c r="F11" s="30" t="s">
        <v>3</v>
      </c>
      <c r="G11" s="8" t="s">
        <v>87</v>
      </c>
      <c r="H11" s="30"/>
      <c r="I11" s="30"/>
      <c r="J11" s="9">
        <v>4</v>
      </c>
      <c r="K11" s="9">
        <f t="shared" si="0"/>
        <v>51</v>
      </c>
      <c r="L11" s="164" t="s">
        <v>152</v>
      </c>
      <c r="M11" s="165"/>
      <c r="O11" s="125">
        <v>0</v>
      </c>
      <c r="P11" s="96">
        <f t="shared" si="1"/>
        <v>0</v>
      </c>
      <c r="R11" s="25">
        <v>10</v>
      </c>
      <c r="S11" s="25">
        <v>2</v>
      </c>
      <c r="T11" s="25"/>
      <c r="U11" s="25">
        <v>3</v>
      </c>
      <c r="V11" s="25"/>
      <c r="W11" s="25"/>
      <c r="X11" s="25">
        <f t="shared" si="2"/>
        <v>15</v>
      </c>
      <c r="Y11" s="323">
        <f t="shared" si="3"/>
        <v>60</v>
      </c>
      <c r="Z11" s="323">
        <v>-9</v>
      </c>
      <c r="AA11" s="323">
        <f t="shared" si="4"/>
        <v>51</v>
      </c>
    </row>
    <row r="12" spans="2:27" ht="12.75">
      <c r="B12" s="204"/>
      <c r="C12" s="205"/>
      <c r="D12" s="32" t="s">
        <v>66</v>
      </c>
      <c r="E12" s="36" t="s">
        <v>0</v>
      </c>
      <c r="F12" s="30" t="s">
        <v>3</v>
      </c>
      <c r="G12" s="8" t="s">
        <v>87</v>
      </c>
      <c r="H12" s="30"/>
      <c r="I12" s="30"/>
      <c r="J12" s="9">
        <v>4</v>
      </c>
      <c r="K12" s="9">
        <f t="shared" si="0"/>
        <v>31</v>
      </c>
      <c r="L12" s="217"/>
      <c r="M12" s="218"/>
      <c r="O12" s="125">
        <v>0</v>
      </c>
      <c r="P12" s="96">
        <f t="shared" si="1"/>
        <v>0</v>
      </c>
      <c r="R12" s="25">
        <v>5</v>
      </c>
      <c r="S12" s="25">
        <v>2</v>
      </c>
      <c r="T12" s="25"/>
      <c r="U12" s="25">
        <v>3</v>
      </c>
      <c r="V12" s="25"/>
      <c r="W12" s="25"/>
      <c r="X12" s="25">
        <f t="shared" si="2"/>
        <v>10</v>
      </c>
      <c r="Y12" s="323">
        <f t="shared" si="3"/>
        <v>40</v>
      </c>
      <c r="Z12" s="323">
        <v>-9</v>
      </c>
      <c r="AA12" s="323">
        <f t="shared" si="4"/>
        <v>31</v>
      </c>
    </row>
    <row r="13" spans="2:27" ht="12.75">
      <c r="B13" s="204"/>
      <c r="C13" s="205"/>
      <c r="D13" s="1" t="s">
        <v>5</v>
      </c>
      <c r="E13" s="36" t="s">
        <v>0</v>
      </c>
      <c r="F13" s="30" t="s">
        <v>2</v>
      </c>
      <c r="G13" s="8" t="s">
        <v>87</v>
      </c>
      <c r="H13" s="30"/>
      <c r="I13" s="30"/>
      <c r="J13" s="9">
        <v>4</v>
      </c>
      <c r="K13" s="9">
        <f t="shared" si="0"/>
        <v>43</v>
      </c>
      <c r="L13" s="217"/>
      <c r="M13" s="218"/>
      <c r="O13" s="125">
        <v>0</v>
      </c>
      <c r="P13" s="96">
        <f t="shared" si="1"/>
        <v>0</v>
      </c>
      <c r="R13" s="25">
        <v>10</v>
      </c>
      <c r="S13" s="25">
        <v>2</v>
      </c>
      <c r="T13" s="25">
        <v>-2</v>
      </c>
      <c r="U13" s="25">
        <v>3</v>
      </c>
      <c r="V13" s="25"/>
      <c r="W13" s="25"/>
      <c r="X13" s="25">
        <f t="shared" si="2"/>
        <v>13</v>
      </c>
      <c r="Y13" s="323">
        <f t="shared" si="3"/>
        <v>52</v>
      </c>
      <c r="Z13" s="323">
        <v>-9</v>
      </c>
      <c r="AA13" s="323">
        <f t="shared" si="4"/>
        <v>43</v>
      </c>
    </row>
    <row r="14" spans="2:27" ht="12.75">
      <c r="B14" s="206"/>
      <c r="C14" s="207"/>
      <c r="D14" s="45" t="s">
        <v>66</v>
      </c>
      <c r="E14" s="36" t="s">
        <v>0</v>
      </c>
      <c r="F14" s="30" t="s">
        <v>2</v>
      </c>
      <c r="G14" s="8" t="s">
        <v>87</v>
      </c>
      <c r="H14" s="30"/>
      <c r="I14" s="30"/>
      <c r="J14" s="9">
        <v>4</v>
      </c>
      <c r="K14" s="9">
        <f t="shared" si="0"/>
        <v>23</v>
      </c>
      <c r="L14" s="166"/>
      <c r="M14" s="167"/>
      <c r="O14" s="125">
        <v>0</v>
      </c>
      <c r="P14" s="96">
        <f t="shared" si="1"/>
        <v>0</v>
      </c>
      <c r="R14" s="25">
        <v>5</v>
      </c>
      <c r="S14" s="25">
        <v>2</v>
      </c>
      <c r="T14" s="25">
        <v>-2</v>
      </c>
      <c r="U14" s="25">
        <v>3</v>
      </c>
      <c r="V14" s="25"/>
      <c r="W14" s="25"/>
      <c r="X14" s="25">
        <f t="shared" si="2"/>
        <v>8</v>
      </c>
      <c r="Y14" s="323">
        <f t="shared" si="3"/>
        <v>32</v>
      </c>
      <c r="Z14" s="323">
        <v>-9</v>
      </c>
      <c r="AA14" s="323">
        <f t="shared" si="4"/>
        <v>23</v>
      </c>
    </row>
    <row r="15" spans="2:27" ht="12.75">
      <c r="B15" s="60" t="s">
        <v>77</v>
      </c>
      <c r="C15" s="68"/>
      <c r="D15" s="71"/>
      <c r="E15" s="71"/>
      <c r="F15" s="71"/>
      <c r="G15" s="71"/>
      <c r="H15" s="71"/>
      <c r="I15" s="71"/>
      <c r="J15" s="72"/>
      <c r="K15" s="73"/>
      <c r="L15" s="73"/>
      <c r="M15" s="74"/>
      <c r="O15" s="105"/>
      <c r="P15" s="105"/>
      <c r="R15" s="26"/>
      <c r="S15" s="27"/>
      <c r="T15" s="27"/>
      <c r="U15" s="27"/>
      <c r="V15" s="27"/>
      <c r="W15" s="27"/>
      <c r="X15" s="28"/>
      <c r="Y15" s="332"/>
      <c r="Z15" s="333"/>
      <c r="AA15" s="334"/>
    </row>
    <row r="16" spans="2:27" ht="12.75" customHeight="1">
      <c r="B16" s="146" t="s">
        <v>153</v>
      </c>
      <c r="C16" s="147"/>
      <c r="D16" s="138" t="s">
        <v>136</v>
      </c>
      <c r="E16" s="1" t="s">
        <v>1</v>
      </c>
      <c r="F16" s="30" t="s">
        <v>4</v>
      </c>
      <c r="G16" s="6"/>
      <c r="H16" s="38" t="s">
        <v>45</v>
      </c>
      <c r="I16" s="38"/>
      <c r="J16" s="9">
        <v>4</v>
      </c>
      <c r="K16" s="9">
        <f aca="true" t="shared" si="5" ref="K16:K36">AA16</f>
        <v>92</v>
      </c>
      <c r="L16" s="219" t="s">
        <v>24</v>
      </c>
      <c r="M16" s="220"/>
      <c r="O16" s="125">
        <v>0</v>
      </c>
      <c r="P16" s="96">
        <f aca="true" t="shared" si="6" ref="P16:P36">O16*K16</f>
        <v>0</v>
      </c>
      <c r="R16" s="25">
        <v>10</v>
      </c>
      <c r="S16" s="25">
        <v>5</v>
      </c>
      <c r="T16" s="25">
        <v>5</v>
      </c>
      <c r="U16" s="25"/>
      <c r="V16" s="25">
        <v>3</v>
      </c>
      <c r="W16" s="25"/>
      <c r="X16" s="25">
        <f aca="true" t="shared" si="7" ref="X16:X36">SUM(R16:W16)</f>
        <v>23</v>
      </c>
      <c r="Y16" s="323">
        <f aca="true" t="shared" si="8" ref="Y16:Y36">X16*J16</f>
        <v>92</v>
      </c>
      <c r="Z16" s="323">
        <v>0</v>
      </c>
      <c r="AA16" s="323">
        <f aca="true" t="shared" si="9" ref="AA16:AA36">Y16+Z16</f>
        <v>92</v>
      </c>
    </row>
    <row r="17" spans="2:27" ht="12.75">
      <c r="B17" s="148"/>
      <c r="C17" s="149"/>
      <c r="D17" s="139"/>
      <c r="E17" s="8" t="s">
        <v>0</v>
      </c>
      <c r="F17" s="30" t="s">
        <v>4</v>
      </c>
      <c r="G17" s="6"/>
      <c r="H17" s="38" t="s">
        <v>45</v>
      </c>
      <c r="I17" s="38"/>
      <c r="J17" s="9">
        <v>4</v>
      </c>
      <c r="K17" s="9">
        <f t="shared" si="5"/>
        <v>80</v>
      </c>
      <c r="L17" s="221"/>
      <c r="M17" s="222"/>
      <c r="O17" s="125">
        <v>0</v>
      </c>
      <c r="P17" s="96">
        <f t="shared" si="6"/>
        <v>0</v>
      </c>
      <c r="R17" s="25">
        <v>10</v>
      </c>
      <c r="S17" s="25">
        <v>2</v>
      </c>
      <c r="T17" s="25">
        <v>5</v>
      </c>
      <c r="U17" s="25"/>
      <c r="V17" s="25">
        <v>3</v>
      </c>
      <c r="W17" s="25"/>
      <c r="X17" s="25">
        <f t="shared" si="7"/>
        <v>20</v>
      </c>
      <c r="Y17" s="323">
        <f t="shared" si="8"/>
        <v>80</v>
      </c>
      <c r="Z17" s="323">
        <v>0</v>
      </c>
      <c r="AA17" s="323">
        <f t="shared" si="9"/>
        <v>80</v>
      </c>
    </row>
    <row r="18" spans="2:27" ht="12.75" customHeight="1">
      <c r="B18" s="146" t="s">
        <v>154</v>
      </c>
      <c r="C18" s="147"/>
      <c r="D18" s="138" t="s">
        <v>136</v>
      </c>
      <c r="E18" s="1" t="s">
        <v>1</v>
      </c>
      <c r="F18" s="30" t="s">
        <v>4</v>
      </c>
      <c r="G18" s="6"/>
      <c r="H18" s="38" t="s">
        <v>45</v>
      </c>
      <c r="I18" s="38"/>
      <c r="J18" s="9">
        <v>4</v>
      </c>
      <c r="K18" s="9">
        <f t="shared" si="5"/>
        <v>92</v>
      </c>
      <c r="L18" s="221"/>
      <c r="M18" s="222"/>
      <c r="O18" s="125">
        <v>0</v>
      </c>
      <c r="P18" s="96">
        <f t="shared" si="6"/>
        <v>0</v>
      </c>
      <c r="R18" s="25">
        <v>10</v>
      </c>
      <c r="S18" s="25">
        <v>5</v>
      </c>
      <c r="T18" s="25">
        <v>5</v>
      </c>
      <c r="U18" s="25"/>
      <c r="V18" s="25">
        <v>3</v>
      </c>
      <c r="W18" s="25"/>
      <c r="X18" s="25">
        <f t="shared" si="7"/>
        <v>23</v>
      </c>
      <c r="Y18" s="323">
        <f t="shared" si="8"/>
        <v>92</v>
      </c>
      <c r="Z18" s="323">
        <v>0</v>
      </c>
      <c r="AA18" s="323">
        <f t="shared" si="9"/>
        <v>92</v>
      </c>
    </row>
    <row r="19" spans="2:27" ht="12.75">
      <c r="B19" s="148"/>
      <c r="C19" s="149"/>
      <c r="D19" s="139"/>
      <c r="E19" s="8" t="s">
        <v>0</v>
      </c>
      <c r="F19" s="30" t="s">
        <v>4</v>
      </c>
      <c r="G19" s="6"/>
      <c r="H19" s="38" t="s">
        <v>45</v>
      </c>
      <c r="I19" s="38"/>
      <c r="J19" s="9">
        <v>4</v>
      </c>
      <c r="K19" s="9">
        <f t="shared" si="5"/>
        <v>80</v>
      </c>
      <c r="L19" s="223"/>
      <c r="M19" s="224"/>
      <c r="O19" s="125">
        <v>0</v>
      </c>
      <c r="P19" s="96">
        <f t="shared" si="6"/>
        <v>0</v>
      </c>
      <c r="R19" s="25">
        <v>10</v>
      </c>
      <c r="S19" s="25">
        <v>2</v>
      </c>
      <c r="T19" s="25">
        <v>5</v>
      </c>
      <c r="U19" s="25"/>
      <c r="V19" s="25">
        <v>3</v>
      </c>
      <c r="W19" s="25"/>
      <c r="X19" s="25">
        <f t="shared" si="7"/>
        <v>20</v>
      </c>
      <c r="Y19" s="323">
        <f t="shared" si="8"/>
        <v>80</v>
      </c>
      <c r="Z19" s="323">
        <v>0</v>
      </c>
      <c r="AA19" s="323">
        <f t="shared" si="9"/>
        <v>80</v>
      </c>
    </row>
    <row r="20" spans="2:27" ht="12.75">
      <c r="B20" s="200" t="s">
        <v>156</v>
      </c>
      <c r="C20" s="201"/>
      <c r="D20" s="36" t="s">
        <v>137</v>
      </c>
      <c r="E20" s="8" t="s">
        <v>21</v>
      </c>
      <c r="F20" s="38" t="s">
        <v>3</v>
      </c>
      <c r="G20" s="30" t="s">
        <v>94</v>
      </c>
      <c r="H20" s="38"/>
      <c r="I20" s="38"/>
      <c r="J20" s="9">
        <v>4</v>
      </c>
      <c r="K20" s="9">
        <f t="shared" si="5"/>
        <v>52</v>
      </c>
      <c r="L20" s="162" t="s">
        <v>23</v>
      </c>
      <c r="M20" s="216"/>
      <c r="O20" s="125">
        <v>0</v>
      </c>
      <c r="P20" s="96">
        <f t="shared" si="6"/>
        <v>0</v>
      </c>
      <c r="R20" s="25">
        <v>10</v>
      </c>
      <c r="S20" s="25"/>
      <c r="T20" s="25"/>
      <c r="U20" s="25">
        <v>3</v>
      </c>
      <c r="V20" s="25"/>
      <c r="W20" s="25"/>
      <c r="X20" s="25">
        <f t="shared" si="7"/>
        <v>13</v>
      </c>
      <c r="Y20" s="323">
        <f t="shared" si="8"/>
        <v>52</v>
      </c>
      <c r="Z20" s="323">
        <v>0</v>
      </c>
      <c r="AA20" s="323">
        <f t="shared" si="9"/>
        <v>52</v>
      </c>
    </row>
    <row r="21" spans="2:27" ht="12.75">
      <c r="B21" s="146" t="s">
        <v>155</v>
      </c>
      <c r="C21" s="147"/>
      <c r="D21" s="138" t="s">
        <v>137</v>
      </c>
      <c r="E21" s="153" t="s">
        <v>21</v>
      </c>
      <c r="F21" s="30" t="s">
        <v>4</v>
      </c>
      <c r="G21" s="30" t="s">
        <v>25</v>
      </c>
      <c r="H21" s="38"/>
      <c r="I21" s="38"/>
      <c r="J21" s="9">
        <v>4</v>
      </c>
      <c r="K21" s="9">
        <f t="shared" si="5"/>
        <v>72</v>
      </c>
      <c r="L21" s="219" t="s">
        <v>24</v>
      </c>
      <c r="M21" s="220"/>
      <c r="O21" s="125">
        <v>0</v>
      </c>
      <c r="P21" s="96">
        <f t="shared" si="6"/>
        <v>0</v>
      </c>
      <c r="R21" s="25">
        <v>10</v>
      </c>
      <c r="S21" s="25"/>
      <c r="T21" s="25">
        <v>5</v>
      </c>
      <c r="U21" s="25">
        <v>3</v>
      </c>
      <c r="V21" s="25"/>
      <c r="W21" s="25"/>
      <c r="X21" s="25">
        <f t="shared" si="7"/>
        <v>18</v>
      </c>
      <c r="Y21" s="323">
        <f t="shared" si="8"/>
        <v>72</v>
      </c>
      <c r="Z21" s="323">
        <v>0</v>
      </c>
      <c r="AA21" s="323">
        <f t="shared" si="9"/>
        <v>72</v>
      </c>
    </row>
    <row r="22" spans="2:27" ht="12.75">
      <c r="B22" s="188"/>
      <c r="C22" s="189"/>
      <c r="D22" s="139"/>
      <c r="E22" s="152"/>
      <c r="F22" s="30" t="s">
        <v>3</v>
      </c>
      <c r="G22" s="30" t="s">
        <v>25</v>
      </c>
      <c r="H22" s="38"/>
      <c r="I22" s="38"/>
      <c r="J22" s="9">
        <v>4</v>
      </c>
      <c r="K22" s="9">
        <f t="shared" si="5"/>
        <v>52</v>
      </c>
      <c r="L22" s="221"/>
      <c r="M22" s="222"/>
      <c r="O22" s="125">
        <v>0</v>
      </c>
      <c r="P22" s="96">
        <f t="shared" si="6"/>
        <v>0</v>
      </c>
      <c r="R22" s="25">
        <v>10</v>
      </c>
      <c r="S22" s="25"/>
      <c r="T22" s="25"/>
      <c r="U22" s="25">
        <v>3</v>
      </c>
      <c r="V22" s="25"/>
      <c r="W22" s="25"/>
      <c r="X22" s="25">
        <f t="shared" si="7"/>
        <v>13</v>
      </c>
      <c r="Y22" s="323">
        <f t="shared" si="8"/>
        <v>52</v>
      </c>
      <c r="Z22" s="323">
        <v>0</v>
      </c>
      <c r="AA22" s="323">
        <f t="shared" si="9"/>
        <v>52</v>
      </c>
    </row>
    <row r="23" spans="2:27" ht="12.75">
      <c r="B23" s="188"/>
      <c r="C23" s="189"/>
      <c r="D23" s="138" t="s">
        <v>136</v>
      </c>
      <c r="E23" s="153" t="s">
        <v>21</v>
      </c>
      <c r="F23" s="30" t="s">
        <v>4</v>
      </c>
      <c r="G23" s="30" t="s">
        <v>25</v>
      </c>
      <c r="H23" s="38"/>
      <c r="I23" s="38"/>
      <c r="J23" s="9">
        <v>4</v>
      </c>
      <c r="K23" s="9">
        <f t="shared" si="5"/>
        <v>72</v>
      </c>
      <c r="L23" s="221"/>
      <c r="M23" s="222"/>
      <c r="O23" s="125">
        <v>0</v>
      </c>
      <c r="P23" s="96">
        <f t="shared" si="6"/>
        <v>0</v>
      </c>
      <c r="R23" s="25">
        <v>10</v>
      </c>
      <c r="S23" s="25"/>
      <c r="T23" s="25">
        <v>5</v>
      </c>
      <c r="U23" s="25">
        <v>3</v>
      </c>
      <c r="V23" s="25"/>
      <c r="W23" s="25"/>
      <c r="X23" s="25">
        <f t="shared" si="7"/>
        <v>18</v>
      </c>
      <c r="Y23" s="323">
        <f t="shared" si="8"/>
        <v>72</v>
      </c>
      <c r="Z23" s="323">
        <v>0</v>
      </c>
      <c r="AA23" s="323">
        <f t="shared" si="9"/>
        <v>72</v>
      </c>
    </row>
    <row r="24" spans="2:27" ht="12.75">
      <c r="B24" s="188"/>
      <c r="C24" s="189"/>
      <c r="D24" s="197"/>
      <c r="E24" s="152"/>
      <c r="F24" s="30" t="s">
        <v>3</v>
      </c>
      <c r="G24" s="30" t="s">
        <v>25</v>
      </c>
      <c r="H24" s="38"/>
      <c r="I24" s="38"/>
      <c r="J24" s="9">
        <v>4</v>
      </c>
      <c r="K24" s="9">
        <f t="shared" si="5"/>
        <v>52</v>
      </c>
      <c r="L24" s="221"/>
      <c r="M24" s="222"/>
      <c r="O24" s="125">
        <v>0</v>
      </c>
      <c r="P24" s="96">
        <f t="shared" si="6"/>
        <v>0</v>
      </c>
      <c r="R24" s="25">
        <v>10</v>
      </c>
      <c r="S24" s="25"/>
      <c r="T24" s="25"/>
      <c r="U24" s="25">
        <v>3</v>
      </c>
      <c r="V24" s="25"/>
      <c r="W24" s="25"/>
      <c r="X24" s="25">
        <f t="shared" si="7"/>
        <v>13</v>
      </c>
      <c r="Y24" s="323">
        <f t="shared" si="8"/>
        <v>52</v>
      </c>
      <c r="Z24" s="323">
        <v>0</v>
      </c>
      <c r="AA24" s="323">
        <f t="shared" si="9"/>
        <v>52</v>
      </c>
    </row>
    <row r="25" spans="2:27" ht="12.75">
      <c r="B25" s="188"/>
      <c r="C25" s="189"/>
      <c r="D25" s="197"/>
      <c r="E25" s="153" t="s">
        <v>0</v>
      </c>
      <c r="F25" s="30" t="s">
        <v>4</v>
      </c>
      <c r="G25" s="30" t="s">
        <v>25</v>
      </c>
      <c r="H25" s="38"/>
      <c r="I25" s="38"/>
      <c r="J25" s="9">
        <v>4</v>
      </c>
      <c r="K25" s="9">
        <f t="shared" si="5"/>
        <v>80</v>
      </c>
      <c r="L25" s="221"/>
      <c r="M25" s="222"/>
      <c r="O25" s="125">
        <v>0</v>
      </c>
      <c r="P25" s="96">
        <f t="shared" si="6"/>
        <v>0</v>
      </c>
      <c r="R25" s="25">
        <v>10</v>
      </c>
      <c r="S25" s="25">
        <v>2</v>
      </c>
      <c r="T25" s="25">
        <v>5</v>
      </c>
      <c r="U25" s="25">
        <v>3</v>
      </c>
      <c r="V25" s="25"/>
      <c r="W25" s="25"/>
      <c r="X25" s="25">
        <f t="shared" si="7"/>
        <v>20</v>
      </c>
      <c r="Y25" s="323">
        <f t="shared" si="8"/>
        <v>80</v>
      </c>
      <c r="Z25" s="323">
        <v>0</v>
      </c>
      <c r="AA25" s="323">
        <f t="shared" si="9"/>
        <v>80</v>
      </c>
    </row>
    <row r="26" spans="2:27" ht="12.75">
      <c r="B26" s="148"/>
      <c r="C26" s="149"/>
      <c r="D26" s="139"/>
      <c r="E26" s="152"/>
      <c r="F26" s="30" t="s">
        <v>3</v>
      </c>
      <c r="G26" s="30" t="s">
        <v>25</v>
      </c>
      <c r="H26" s="38"/>
      <c r="I26" s="38"/>
      <c r="J26" s="9">
        <v>4</v>
      </c>
      <c r="K26" s="9">
        <f t="shared" si="5"/>
        <v>60</v>
      </c>
      <c r="L26" s="223"/>
      <c r="M26" s="224"/>
      <c r="O26" s="125">
        <v>0</v>
      </c>
      <c r="P26" s="96">
        <f t="shared" si="6"/>
        <v>0</v>
      </c>
      <c r="R26" s="25">
        <v>10</v>
      </c>
      <c r="S26" s="25">
        <v>2</v>
      </c>
      <c r="T26" s="25"/>
      <c r="U26" s="25">
        <v>3</v>
      </c>
      <c r="V26" s="25"/>
      <c r="W26" s="25"/>
      <c r="X26" s="25">
        <f t="shared" si="7"/>
        <v>15</v>
      </c>
      <c r="Y26" s="323">
        <f t="shared" si="8"/>
        <v>60</v>
      </c>
      <c r="Z26" s="323">
        <v>0</v>
      </c>
      <c r="AA26" s="323">
        <f t="shared" si="9"/>
        <v>60</v>
      </c>
    </row>
    <row r="27" spans="2:27" ht="12.75" customHeight="1">
      <c r="B27" s="146" t="s">
        <v>93</v>
      </c>
      <c r="C27" s="147"/>
      <c r="D27" s="153" t="s">
        <v>242</v>
      </c>
      <c r="E27" s="153" t="s">
        <v>21</v>
      </c>
      <c r="F27" s="8" t="s">
        <v>3</v>
      </c>
      <c r="G27" s="30" t="s">
        <v>25</v>
      </c>
      <c r="H27" s="38"/>
      <c r="I27" s="38"/>
      <c r="J27" s="9">
        <v>4</v>
      </c>
      <c r="K27" s="9">
        <f t="shared" si="5"/>
        <v>32</v>
      </c>
      <c r="L27" s="164" t="s">
        <v>18</v>
      </c>
      <c r="M27" s="165"/>
      <c r="O27" s="125">
        <v>0</v>
      </c>
      <c r="P27" s="96">
        <f t="shared" si="6"/>
        <v>0</v>
      </c>
      <c r="R27" s="25">
        <v>5</v>
      </c>
      <c r="S27" s="25"/>
      <c r="T27" s="25"/>
      <c r="U27" s="25">
        <v>3</v>
      </c>
      <c r="V27" s="25"/>
      <c r="W27" s="25"/>
      <c r="X27" s="25">
        <f t="shared" si="7"/>
        <v>8</v>
      </c>
      <c r="Y27" s="323">
        <f t="shared" si="8"/>
        <v>32</v>
      </c>
      <c r="Z27" s="323">
        <v>0</v>
      </c>
      <c r="AA27" s="323">
        <f t="shared" si="9"/>
        <v>32</v>
      </c>
    </row>
    <row r="28" spans="2:27" ht="12.75">
      <c r="B28" s="188"/>
      <c r="C28" s="189"/>
      <c r="D28" s="152"/>
      <c r="E28" s="152"/>
      <c r="F28" s="8" t="s">
        <v>2</v>
      </c>
      <c r="G28" s="30" t="s">
        <v>25</v>
      </c>
      <c r="H28" s="38"/>
      <c r="I28" s="38"/>
      <c r="J28" s="9">
        <v>4</v>
      </c>
      <c r="K28" s="9">
        <f t="shared" si="5"/>
        <v>24</v>
      </c>
      <c r="L28" s="217"/>
      <c r="M28" s="218"/>
      <c r="O28" s="125">
        <v>0</v>
      </c>
      <c r="P28" s="96">
        <f t="shared" si="6"/>
        <v>0</v>
      </c>
      <c r="R28" s="25">
        <v>5</v>
      </c>
      <c r="S28" s="25"/>
      <c r="T28" s="25">
        <v>-2</v>
      </c>
      <c r="U28" s="25">
        <v>3</v>
      </c>
      <c r="V28" s="25"/>
      <c r="W28" s="25"/>
      <c r="X28" s="25">
        <f t="shared" si="7"/>
        <v>6</v>
      </c>
      <c r="Y28" s="323">
        <f t="shared" si="8"/>
        <v>24</v>
      </c>
      <c r="Z28" s="323">
        <v>0</v>
      </c>
      <c r="AA28" s="323">
        <f t="shared" si="9"/>
        <v>24</v>
      </c>
    </row>
    <row r="29" spans="2:27" ht="12.75">
      <c r="B29" s="188"/>
      <c r="C29" s="189"/>
      <c r="D29" s="153" t="s">
        <v>19</v>
      </c>
      <c r="E29" s="153" t="s">
        <v>21</v>
      </c>
      <c r="F29" s="8" t="s">
        <v>3</v>
      </c>
      <c r="G29" s="30" t="s">
        <v>25</v>
      </c>
      <c r="H29" s="38"/>
      <c r="I29" s="38"/>
      <c r="J29" s="9">
        <v>4</v>
      </c>
      <c r="K29" s="9">
        <f t="shared" si="5"/>
        <v>32</v>
      </c>
      <c r="L29" s="217"/>
      <c r="M29" s="218"/>
      <c r="O29" s="125">
        <v>0</v>
      </c>
      <c r="P29" s="96">
        <f t="shared" si="6"/>
        <v>0</v>
      </c>
      <c r="R29" s="25">
        <v>5</v>
      </c>
      <c r="S29" s="25"/>
      <c r="T29" s="25"/>
      <c r="U29" s="25">
        <v>3</v>
      </c>
      <c r="V29" s="25"/>
      <c r="W29" s="25"/>
      <c r="X29" s="25">
        <f t="shared" si="7"/>
        <v>8</v>
      </c>
      <c r="Y29" s="323">
        <f t="shared" si="8"/>
        <v>32</v>
      </c>
      <c r="Z29" s="323">
        <v>0</v>
      </c>
      <c r="AA29" s="323">
        <f t="shared" si="9"/>
        <v>32</v>
      </c>
    </row>
    <row r="30" spans="2:27" ht="12.75">
      <c r="B30" s="148"/>
      <c r="C30" s="149"/>
      <c r="D30" s="152"/>
      <c r="E30" s="152"/>
      <c r="F30" s="8" t="s">
        <v>2</v>
      </c>
      <c r="G30" s="30" t="s">
        <v>25</v>
      </c>
      <c r="H30" s="38"/>
      <c r="I30" s="38"/>
      <c r="J30" s="9">
        <v>4</v>
      </c>
      <c r="K30" s="9">
        <f t="shared" si="5"/>
        <v>24</v>
      </c>
      <c r="L30" s="166"/>
      <c r="M30" s="167"/>
      <c r="O30" s="125">
        <v>0</v>
      </c>
      <c r="P30" s="96">
        <f t="shared" si="6"/>
        <v>0</v>
      </c>
      <c r="R30" s="25">
        <v>5</v>
      </c>
      <c r="S30" s="25"/>
      <c r="T30" s="25">
        <v>-2</v>
      </c>
      <c r="U30" s="25">
        <v>3</v>
      </c>
      <c r="V30" s="25"/>
      <c r="W30" s="25"/>
      <c r="X30" s="25">
        <f t="shared" si="7"/>
        <v>6</v>
      </c>
      <c r="Y30" s="323">
        <f t="shared" si="8"/>
        <v>24</v>
      </c>
      <c r="Z30" s="323">
        <v>0</v>
      </c>
      <c r="AA30" s="323">
        <f t="shared" si="9"/>
        <v>24</v>
      </c>
    </row>
    <row r="31" spans="2:27" ht="12.75" customHeight="1">
      <c r="B31" s="146" t="s">
        <v>159</v>
      </c>
      <c r="C31" s="147"/>
      <c r="D31" s="8" t="s">
        <v>66</v>
      </c>
      <c r="E31" s="8" t="s">
        <v>0</v>
      </c>
      <c r="F31" s="8" t="s">
        <v>3</v>
      </c>
      <c r="G31" s="36"/>
      <c r="H31" s="36"/>
      <c r="I31" s="36"/>
      <c r="J31" s="9">
        <v>4</v>
      </c>
      <c r="K31" s="9">
        <f t="shared" si="5"/>
        <v>28</v>
      </c>
      <c r="L31" s="164" t="s">
        <v>18</v>
      </c>
      <c r="M31" s="165"/>
      <c r="O31" s="125">
        <v>0</v>
      </c>
      <c r="P31" s="96">
        <f t="shared" si="6"/>
        <v>0</v>
      </c>
      <c r="R31" s="25">
        <v>5</v>
      </c>
      <c r="S31" s="25">
        <v>2</v>
      </c>
      <c r="T31" s="25"/>
      <c r="U31" s="25"/>
      <c r="V31" s="25"/>
      <c r="W31" s="25"/>
      <c r="X31" s="25">
        <f t="shared" si="7"/>
        <v>7</v>
      </c>
      <c r="Y31" s="323">
        <f t="shared" si="8"/>
        <v>28</v>
      </c>
      <c r="Z31" s="323">
        <v>0</v>
      </c>
      <c r="AA31" s="323">
        <f t="shared" si="9"/>
        <v>28</v>
      </c>
    </row>
    <row r="32" spans="2:27" ht="12.75">
      <c r="B32" s="148"/>
      <c r="C32" s="149"/>
      <c r="D32" s="36" t="s">
        <v>19</v>
      </c>
      <c r="E32" s="8" t="s">
        <v>21</v>
      </c>
      <c r="F32" s="8" t="s">
        <v>3</v>
      </c>
      <c r="G32" s="8" t="s">
        <v>94</v>
      </c>
      <c r="H32" s="8"/>
      <c r="I32" s="8"/>
      <c r="J32" s="9">
        <v>4</v>
      </c>
      <c r="K32" s="9">
        <f t="shared" si="5"/>
        <v>32</v>
      </c>
      <c r="L32" s="166"/>
      <c r="M32" s="167"/>
      <c r="O32" s="125">
        <v>0</v>
      </c>
      <c r="P32" s="96">
        <f t="shared" si="6"/>
        <v>0</v>
      </c>
      <c r="R32" s="25">
        <v>5</v>
      </c>
      <c r="S32" s="25"/>
      <c r="T32" s="25"/>
      <c r="U32" s="25">
        <v>3</v>
      </c>
      <c r="V32" s="25"/>
      <c r="W32" s="25"/>
      <c r="X32" s="25">
        <f t="shared" si="7"/>
        <v>8</v>
      </c>
      <c r="Y32" s="323">
        <f t="shared" si="8"/>
        <v>32</v>
      </c>
      <c r="Z32" s="323">
        <v>0</v>
      </c>
      <c r="AA32" s="323">
        <f t="shared" si="9"/>
        <v>32</v>
      </c>
    </row>
    <row r="33" spans="2:27" ht="12.75">
      <c r="B33" s="150" t="s">
        <v>160</v>
      </c>
      <c r="C33" s="151"/>
      <c r="D33" s="8" t="s">
        <v>66</v>
      </c>
      <c r="E33" s="8" t="s">
        <v>0</v>
      </c>
      <c r="F33" s="8" t="s">
        <v>2</v>
      </c>
      <c r="G33" s="36"/>
      <c r="H33" s="36"/>
      <c r="I33" s="36"/>
      <c r="J33" s="9">
        <v>4</v>
      </c>
      <c r="K33" s="9">
        <f t="shared" si="5"/>
        <v>20</v>
      </c>
      <c r="L33" s="225" t="s">
        <v>18</v>
      </c>
      <c r="M33" s="226"/>
      <c r="O33" s="125">
        <v>0</v>
      </c>
      <c r="P33" s="96">
        <f t="shared" si="6"/>
        <v>0</v>
      </c>
      <c r="R33" s="25">
        <v>5</v>
      </c>
      <c r="S33" s="25">
        <v>2</v>
      </c>
      <c r="T33" s="25">
        <v>-2</v>
      </c>
      <c r="U33" s="25"/>
      <c r="V33" s="25"/>
      <c r="W33" s="25"/>
      <c r="X33" s="25">
        <f t="shared" si="7"/>
        <v>5</v>
      </c>
      <c r="Y33" s="323">
        <f t="shared" si="8"/>
        <v>20</v>
      </c>
      <c r="Z33" s="323">
        <v>0</v>
      </c>
      <c r="AA33" s="323">
        <f t="shared" si="9"/>
        <v>20</v>
      </c>
    </row>
    <row r="34" spans="2:27" ht="12.75">
      <c r="B34" s="150" t="s">
        <v>123</v>
      </c>
      <c r="C34" s="151"/>
      <c r="D34" s="36" t="s">
        <v>328</v>
      </c>
      <c r="E34" s="8" t="s">
        <v>21</v>
      </c>
      <c r="F34" s="56" t="s">
        <v>2</v>
      </c>
      <c r="G34" s="8"/>
      <c r="H34" s="59"/>
      <c r="I34" s="59"/>
      <c r="J34" s="65">
        <v>4</v>
      </c>
      <c r="K34" s="9">
        <f t="shared" si="5"/>
        <v>12</v>
      </c>
      <c r="L34" s="225" t="s">
        <v>18</v>
      </c>
      <c r="M34" s="226"/>
      <c r="O34" s="125">
        <v>0</v>
      </c>
      <c r="P34" s="96">
        <f t="shared" si="6"/>
        <v>0</v>
      </c>
      <c r="R34" s="25">
        <v>5</v>
      </c>
      <c r="S34" s="25"/>
      <c r="T34" s="25">
        <v>-2</v>
      </c>
      <c r="U34" s="25"/>
      <c r="V34" s="25"/>
      <c r="W34" s="25"/>
      <c r="X34" s="25">
        <f t="shared" si="7"/>
        <v>3</v>
      </c>
      <c r="Y34" s="323">
        <f t="shared" si="8"/>
        <v>12</v>
      </c>
      <c r="Z34" s="323">
        <v>0</v>
      </c>
      <c r="AA34" s="323">
        <f t="shared" si="9"/>
        <v>12</v>
      </c>
    </row>
    <row r="35" spans="2:27" ht="12.75">
      <c r="B35" s="210" t="s">
        <v>161</v>
      </c>
      <c r="C35" s="211"/>
      <c r="D35" s="30" t="s">
        <v>38</v>
      </c>
      <c r="E35" s="1"/>
      <c r="F35" s="8"/>
      <c r="G35" s="5"/>
      <c r="H35" s="5"/>
      <c r="I35" s="5"/>
      <c r="J35" s="9">
        <v>1</v>
      </c>
      <c r="K35" s="9">
        <f t="shared" si="5"/>
        <v>5</v>
      </c>
      <c r="L35" s="160" t="s">
        <v>162</v>
      </c>
      <c r="M35" s="161"/>
      <c r="O35" s="125">
        <v>0</v>
      </c>
      <c r="P35" s="96">
        <f t="shared" si="6"/>
        <v>0</v>
      </c>
      <c r="R35" s="25">
        <v>5</v>
      </c>
      <c r="S35" s="25"/>
      <c r="T35" s="25"/>
      <c r="U35" s="25"/>
      <c r="V35" s="25"/>
      <c r="W35" s="25"/>
      <c r="X35" s="25">
        <f t="shared" si="7"/>
        <v>5</v>
      </c>
      <c r="Y35" s="323">
        <f t="shared" si="8"/>
        <v>5</v>
      </c>
      <c r="Z35" s="323">
        <v>0</v>
      </c>
      <c r="AA35" s="323">
        <f t="shared" si="9"/>
        <v>5</v>
      </c>
    </row>
    <row r="36" spans="2:27" ht="12.75">
      <c r="B36" s="212" t="s">
        <v>83</v>
      </c>
      <c r="C36" s="213"/>
      <c r="D36" s="8" t="s">
        <v>38</v>
      </c>
      <c r="E36" s="7"/>
      <c r="F36" s="7"/>
      <c r="G36" s="7"/>
      <c r="H36" s="7"/>
      <c r="I36" s="7"/>
      <c r="J36" s="9">
        <v>1</v>
      </c>
      <c r="K36" s="9">
        <f t="shared" si="5"/>
        <v>5</v>
      </c>
      <c r="L36" s="227" t="s">
        <v>162</v>
      </c>
      <c r="M36" s="228"/>
      <c r="O36" s="125">
        <v>0</v>
      </c>
      <c r="P36" s="96">
        <f t="shared" si="6"/>
        <v>0</v>
      </c>
      <c r="R36" s="25">
        <v>5</v>
      </c>
      <c r="S36" s="25"/>
      <c r="T36" s="25"/>
      <c r="U36" s="25"/>
      <c r="V36" s="25"/>
      <c r="W36" s="25"/>
      <c r="X36" s="25">
        <f t="shared" si="7"/>
        <v>5</v>
      </c>
      <c r="Y36" s="323">
        <f t="shared" si="8"/>
        <v>5</v>
      </c>
      <c r="Z36" s="323">
        <v>0</v>
      </c>
      <c r="AA36" s="323">
        <f t="shared" si="9"/>
        <v>5</v>
      </c>
    </row>
    <row r="37" spans="2:24" ht="12.75">
      <c r="B37" s="60" t="s">
        <v>27</v>
      </c>
      <c r="C37" s="68"/>
      <c r="D37" s="61"/>
      <c r="E37" s="61"/>
      <c r="F37" s="61"/>
      <c r="G37" s="61"/>
      <c r="H37" s="61"/>
      <c r="I37" s="61"/>
      <c r="J37" s="61"/>
      <c r="K37" s="61"/>
      <c r="L37" s="61"/>
      <c r="M37" s="62"/>
      <c r="R37" s="23"/>
      <c r="S37" s="23"/>
      <c r="T37" s="23"/>
      <c r="U37" s="23"/>
      <c r="V37" s="23"/>
      <c r="W37" s="23"/>
      <c r="X37" s="23"/>
    </row>
    <row r="38" spans="2:24" ht="13.5" thickBot="1">
      <c r="B38" s="89" t="s">
        <v>290</v>
      </c>
      <c r="C38" s="95"/>
      <c r="D38" s="90"/>
      <c r="E38" s="90"/>
      <c r="F38" s="90"/>
      <c r="G38" s="90"/>
      <c r="H38" s="90"/>
      <c r="I38" s="90"/>
      <c r="J38" s="90"/>
      <c r="K38" s="90"/>
      <c r="L38" s="90"/>
      <c r="M38" s="91"/>
      <c r="O38" s="336">
        <f>SUM(O5:O37)</f>
        <v>1</v>
      </c>
      <c r="P38" s="336">
        <f>SUM(P5:P37)</f>
        <v>0</v>
      </c>
      <c r="R38" s="23"/>
      <c r="S38" s="23"/>
      <c r="T38" s="23"/>
      <c r="U38" s="23"/>
      <c r="V38" s="23"/>
      <c r="W38" s="23"/>
      <c r="X38" s="23"/>
    </row>
    <row r="39" spans="18:24" ht="8.25" customHeight="1" thickTop="1">
      <c r="R39" s="23"/>
      <c r="S39" s="23"/>
      <c r="T39" s="23"/>
      <c r="U39" s="23"/>
      <c r="V39" s="23"/>
      <c r="W39" s="23"/>
      <c r="X39" s="23"/>
    </row>
    <row r="40" spans="2:24" ht="12.75">
      <c r="B40" t="s">
        <v>134</v>
      </c>
      <c r="R40" s="23"/>
      <c r="S40" s="23"/>
      <c r="T40" s="23"/>
      <c r="U40" s="23"/>
      <c r="V40" s="23"/>
      <c r="W40" s="23"/>
      <c r="X40" s="23"/>
    </row>
    <row r="41" spans="2:24" ht="12.75">
      <c r="B41" t="s">
        <v>135</v>
      </c>
      <c r="R41" s="23"/>
      <c r="S41" s="23"/>
      <c r="T41" s="23"/>
      <c r="U41" s="23"/>
      <c r="V41" s="23"/>
      <c r="W41" s="23"/>
      <c r="X41" s="23"/>
    </row>
    <row r="42" spans="2:24" ht="12.75">
      <c r="B42" s="48" t="s">
        <v>329</v>
      </c>
      <c r="R42" s="23"/>
      <c r="S42" s="23"/>
      <c r="T42" s="23"/>
      <c r="U42" s="23"/>
      <c r="V42" s="23"/>
      <c r="W42" s="23"/>
      <c r="X42" s="23"/>
    </row>
    <row r="44" spans="2:27" ht="15.75">
      <c r="B44" s="168" t="s">
        <v>285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/>
      <c r="Q44" s="23"/>
      <c r="R44" s="326" t="s">
        <v>325</v>
      </c>
      <c r="S44" s="327"/>
      <c r="T44" s="327"/>
      <c r="U44" s="327"/>
      <c r="V44" s="327"/>
      <c r="W44" s="327"/>
      <c r="X44" s="328"/>
      <c r="Y44" s="329" t="s">
        <v>326</v>
      </c>
      <c r="Z44" s="330"/>
      <c r="AA44" s="331"/>
    </row>
    <row r="45" spans="2:27" ht="12.75" customHeight="1">
      <c r="B45" s="294" t="s">
        <v>9</v>
      </c>
      <c r="C45" s="295"/>
      <c r="D45" s="296" t="s">
        <v>10</v>
      </c>
      <c r="E45" s="296" t="s">
        <v>12</v>
      </c>
      <c r="F45" s="296" t="s">
        <v>13</v>
      </c>
      <c r="G45" s="296" t="s">
        <v>15</v>
      </c>
      <c r="H45" s="297" t="s">
        <v>316</v>
      </c>
      <c r="I45" s="297"/>
      <c r="J45" s="298" t="s">
        <v>16</v>
      </c>
      <c r="K45" s="299" t="s">
        <v>20</v>
      </c>
      <c r="L45" s="300" t="s">
        <v>17</v>
      </c>
      <c r="M45" s="301"/>
      <c r="Q45" s="23"/>
      <c r="R45" s="302" t="s">
        <v>35</v>
      </c>
      <c r="S45" s="302" t="s">
        <v>12</v>
      </c>
      <c r="T45" s="302" t="s">
        <v>13</v>
      </c>
      <c r="U45" s="303" t="s">
        <v>36</v>
      </c>
      <c r="V45" s="302" t="s">
        <v>317</v>
      </c>
      <c r="W45" s="302" t="s">
        <v>318</v>
      </c>
      <c r="X45" s="302" t="s">
        <v>37</v>
      </c>
      <c r="Y45" s="304" t="s">
        <v>319</v>
      </c>
      <c r="Z45" s="304" t="s">
        <v>320</v>
      </c>
      <c r="AA45" s="304" t="s">
        <v>321</v>
      </c>
    </row>
    <row r="46" spans="2:27" ht="12.75">
      <c r="B46" s="305"/>
      <c r="C46" s="306"/>
      <c r="D46" s="307"/>
      <c r="E46" s="307"/>
      <c r="F46" s="307"/>
      <c r="G46" s="307"/>
      <c r="H46" s="308" t="s">
        <v>317</v>
      </c>
      <c r="I46" s="309" t="s">
        <v>318</v>
      </c>
      <c r="J46" s="310"/>
      <c r="K46" s="311"/>
      <c r="L46" s="312"/>
      <c r="M46" s="313"/>
      <c r="Q46" s="23"/>
      <c r="R46" s="314"/>
      <c r="S46" s="314"/>
      <c r="T46" s="314"/>
      <c r="U46" s="315"/>
      <c r="V46" s="314"/>
      <c r="W46" s="314"/>
      <c r="X46" s="314"/>
      <c r="Y46" s="316"/>
      <c r="Z46" s="316"/>
      <c r="AA46" s="316"/>
    </row>
    <row r="47" spans="2:27" ht="12.75">
      <c r="B47" s="144" t="s">
        <v>39</v>
      </c>
      <c r="C47" s="145"/>
      <c r="D47" s="32" t="s">
        <v>40</v>
      </c>
      <c r="E47" s="32"/>
      <c r="F47" s="32"/>
      <c r="G47" s="32"/>
      <c r="H47" s="32"/>
      <c r="I47" s="32"/>
      <c r="J47" s="34">
        <v>1</v>
      </c>
      <c r="K47" s="9">
        <f>AA47</f>
        <v>20</v>
      </c>
      <c r="L47" s="160">
        <v>1</v>
      </c>
      <c r="M47" s="161"/>
      <c r="O47" s="96">
        <v>0</v>
      </c>
      <c r="P47" s="96">
        <f>O47*K47</f>
        <v>0</v>
      </c>
      <c r="R47" s="35">
        <v>20</v>
      </c>
      <c r="S47" s="24"/>
      <c r="T47" s="24"/>
      <c r="U47" s="24"/>
      <c r="V47" s="24"/>
      <c r="W47" s="24"/>
      <c r="X47" s="25">
        <f>SUM(R47:W47)</f>
        <v>20</v>
      </c>
      <c r="Y47" s="323">
        <f>X47*J47</f>
        <v>20</v>
      </c>
      <c r="Z47" s="323">
        <v>0</v>
      </c>
      <c r="AA47" s="323">
        <f>Y47+Z47</f>
        <v>20</v>
      </c>
    </row>
    <row r="48" spans="2:27" ht="12.75">
      <c r="B48" s="12" t="s">
        <v>41</v>
      </c>
      <c r="C48" s="67"/>
      <c r="D48" s="13"/>
      <c r="E48" s="13"/>
      <c r="F48" s="13"/>
      <c r="G48" s="13"/>
      <c r="H48" s="13"/>
      <c r="I48" s="13"/>
      <c r="J48" s="14"/>
      <c r="K48" s="29"/>
      <c r="L48" s="29"/>
      <c r="M48" s="15"/>
      <c r="R48" s="26"/>
      <c r="S48" s="27"/>
      <c r="T48" s="27"/>
      <c r="U48" s="27"/>
      <c r="V48" s="27"/>
      <c r="W48" s="27"/>
      <c r="X48" s="28"/>
      <c r="Y48" s="332"/>
      <c r="Z48" s="333"/>
      <c r="AA48" s="334"/>
    </row>
    <row r="49" spans="2:27" ht="12.75">
      <c r="B49" s="146" t="s">
        <v>8</v>
      </c>
      <c r="C49" s="147"/>
      <c r="D49" s="36" t="s">
        <v>137</v>
      </c>
      <c r="E49" s="36" t="s">
        <v>21</v>
      </c>
      <c r="F49" s="36" t="s">
        <v>3</v>
      </c>
      <c r="G49" s="36" t="s">
        <v>94</v>
      </c>
      <c r="H49" s="1"/>
      <c r="I49" s="1"/>
      <c r="J49" s="9">
        <v>4</v>
      </c>
      <c r="K49" s="9">
        <f aca="true" t="shared" si="10" ref="K49:K55">AA49</f>
        <v>52</v>
      </c>
      <c r="L49" s="190" t="s">
        <v>18</v>
      </c>
      <c r="M49" s="191"/>
      <c r="O49" s="96">
        <v>0</v>
      </c>
      <c r="P49" s="96">
        <f aca="true" t="shared" si="11" ref="P49:P55">O49*K49</f>
        <v>0</v>
      </c>
      <c r="R49" s="25">
        <v>10</v>
      </c>
      <c r="S49" s="25"/>
      <c r="T49" s="25"/>
      <c r="U49" s="25">
        <v>3</v>
      </c>
      <c r="V49" s="25"/>
      <c r="W49" s="25"/>
      <c r="X49" s="25">
        <f aca="true" t="shared" si="12" ref="X49:X55">SUM(R49:W49)</f>
        <v>13</v>
      </c>
      <c r="Y49" s="323">
        <f aca="true" t="shared" si="13" ref="Y49:Y55">X49*J49</f>
        <v>52</v>
      </c>
      <c r="Z49" s="323">
        <v>0</v>
      </c>
      <c r="AA49" s="323">
        <f aca="true" t="shared" si="14" ref="AA49:AA55">Y49+Z49</f>
        <v>52</v>
      </c>
    </row>
    <row r="50" spans="2:27" ht="12.75" customHeight="1">
      <c r="B50" s="188"/>
      <c r="C50" s="189"/>
      <c r="D50" s="153" t="s">
        <v>136</v>
      </c>
      <c r="E50" s="31" t="s">
        <v>0</v>
      </c>
      <c r="F50" s="36" t="s">
        <v>3</v>
      </c>
      <c r="G50" s="8"/>
      <c r="H50" s="8"/>
      <c r="I50" s="8"/>
      <c r="J50" s="65">
        <v>4</v>
      </c>
      <c r="K50" s="9">
        <f t="shared" si="10"/>
        <v>48</v>
      </c>
      <c r="L50" s="192"/>
      <c r="M50" s="193"/>
      <c r="O50" s="96">
        <v>0</v>
      </c>
      <c r="P50" s="96">
        <f t="shared" si="11"/>
        <v>0</v>
      </c>
      <c r="R50" s="25">
        <v>10</v>
      </c>
      <c r="S50" s="25">
        <v>2</v>
      </c>
      <c r="T50" s="25"/>
      <c r="U50" s="25"/>
      <c r="V50" s="25"/>
      <c r="W50" s="25"/>
      <c r="X50" s="25">
        <f t="shared" si="12"/>
        <v>12</v>
      </c>
      <c r="Y50" s="323">
        <f t="shared" si="13"/>
        <v>48</v>
      </c>
      <c r="Z50" s="323">
        <v>0</v>
      </c>
      <c r="AA50" s="323">
        <f t="shared" si="14"/>
        <v>48</v>
      </c>
    </row>
    <row r="51" spans="2:27" ht="12.75">
      <c r="B51" s="148"/>
      <c r="C51" s="149"/>
      <c r="D51" s="152"/>
      <c r="E51" s="36" t="s">
        <v>21</v>
      </c>
      <c r="F51" s="36" t="s">
        <v>3</v>
      </c>
      <c r="G51" s="8"/>
      <c r="H51" s="8"/>
      <c r="I51" s="8"/>
      <c r="J51" s="22">
        <v>4</v>
      </c>
      <c r="K51" s="9">
        <f t="shared" si="10"/>
        <v>52</v>
      </c>
      <c r="L51" s="194"/>
      <c r="M51" s="195"/>
      <c r="O51" s="96">
        <v>0</v>
      </c>
      <c r="P51" s="96">
        <f t="shared" si="11"/>
        <v>0</v>
      </c>
      <c r="R51" s="25">
        <v>10</v>
      </c>
      <c r="S51" s="25"/>
      <c r="T51" s="25"/>
      <c r="U51" s="25">
        <v>3</v>
      </c>
      <c r="V51" s="25"/>
      <c r="W51" s="25"/>
      <c r="X51" s="25">
        <f t="shared" si="12"/>
        <v>13</v>
      </c>
      <c r="Y51" s="323">
        <f t="shared" si="13"/>
        <v>52</v>
      </c>
      <c r="Z51" s="323">
        <v>0</v>
      </c>
      <c r="AA51" s="323">
        <f t="shared" si="14"/>
        <v>52</v>
      </c>
    </row>
    <row r="52" spans="2:27" ht="12.75">
      <c r="B52" s="144" t="s">
        <v>286</v>
      </c>
      <c r="C52" s="145"/>
      <c r="D52" s="83" t="s">
        <v>287</v>
      </c>
      <c r="E52" s="83" t="s">
        <v>21</v>
      </c>
      <c r="F52" s="36" t="s">
        <v>2</v>
      </c>
      <c r="G52" s="129" t="s">
        <v>25</v>
      </c>
      <c r="H52" s="56"/>
      <c r="I52" s="56"/>
      <c r="J52" s="65">
        <v>4</v>
      </c>
      <c r="K52" s="9">
        <f t="shared" si="10"/>
        <v>44</v>
      </c>
      <c r="L52" s="182" t="s">
        <v>18</v>
      </c>
      <c r="M52" s="183"/>
      <c r="O52" s="96">
        <v>0</v>
      </c>
      <c r="P52" s="96">
        <f t="shared" si="11"/>
        <v>0</v>
      </c>
      <c r="R52" s="25">
        <v>10</v>
      </c>
      <c r="S52" s="25"/>
      <c r="T52" s="25">
        <v>-2</v>
      </c>
      <c r="U52" s="25">
        <v>3</v>
      </c>
      <c r="V52" s="25"/>
      <c r="W52" s="25"/>
      <c r="X52" s="25">
        <f t="shared" si="12"/>
        <v>11</v>
      </c>
      <c r="Y52" s="323">
        <f t="shared" si="13"/>
        <v>44</v>
      </c>
      <c r="Z52" s="323">
        <v>0</v>
      </c>
      <c r="AA52" s="323">
        <f t="shared" si="14"/>
        <v>44</v>
      </c>
    </row>
    <row r="53" spans="2:27" ht="12.75">
      <c r="B53" s="184" t="s">
        <v>288</v>
      </c>
      <c r="C53" s="185"/>
      <c r="D53" s="36" t="s">
        <v>66</v>
      </c>
      <c r="E53" s="39" t="s">
        <v>0</v>
      </c>
      <c r="F53" s="39" t="s">
        <v>3</v>
      </c>
      <c r="G53" s="39"/>
      <c r="H53" s="127"/>
      <c r="I53" s="127"/>
      <c r="J53" s="22">
        <v>4</v>
      </c>
      <c r="K53" s="9">
        <f t="shared" si="10"/>
        <v>28</v>
      </c>
      <c r="L53" s="178" t="s">
        <v>119</v>
      </c>
      <c r="M53" s="179"/>
      <c r="O53" s="96">
        <v>0</v>
      </c>
      <c r="P53" s="96">
        <f t="shared" si="11"/>
        <v>0</v>
      </c>
      <c r="R53" s="25">
        <v>5</v>
      </c>
      <c r="S53" s="25">
        <v>2</v>
      </c>
      <c r="T53" s="25"/>
      <c r="U53" s="25"/>
      <c r="V53" s="25"/>
      <c r="W53" s="25"/>
      <c r="X53" s="25">
        <f t="shared" si="12"/>
        <v>7</v>
      </c>
      <c r="Y53" s="323">
        <f t="shared" si="13"/>
        <v>28</v>
      </c>
      <c r="Z53" s="323">
        <v>0</v>
      </c>
      <c r="AA53" s="323">
        <f t="shared" si="14"/>
        <v>28</v>
      </c>
    </row>
    <row r="54" spans="2:27" ht="12.75">
      <c r="B54" s="184" t="s">
        <v>54</v>
      </c>
      <c r="C54" s="185"/>
      <c r="D54" s="36" t="s">
        <v>19</v>
      </c>
      <c r="E54" s="36" t="s">
        <v>21</v>
      </c>
      <c r="F54" s="36" t="s">
        <v>3</v>
      </c>
      <c r="G54" s="36" t="s">
        <v>25</v>
      </c>
      <c r="H54" s="1"/>
      <c r="I54" s="1"/>
      <c r="J54" s="9">
        <v>4</v>
      </c>
      <c r="K54" s="9">
        <f t="shared" si="10"/>
        <v>32</v>
      </c>
      <c r="L54" s="178" t="s">
        <v>18</v>
      </c>
      <c r="M54" s="179"/>
      <c r="O54" s="96">
        <v>0</v>
      </c>
      <c r="P54" s="96">
        <f t="shared" si="11"/>
        <v>0</v>
      </c>
      <c r="R54" s="25">
        <v>5</v>
      </c>
      <c r="S54" s="25"/>
      <c r="T54" s="25"/>
      <c r="U54" s="25">
        <v>3</v>
      </c>
      <c r="V54" s="25"/>
      <c r="W54" s="25"/>
      <c r="X54" s="25">
        <f t="shared" si="12"/>
        <v>8</v>
      </c>
      <c r="Y54" s="323">
        <f t="shared" si="13"/>
        <v>32</v>
      </c>
      <c r="Z54" s="323">
        <v>0</v>
      </c>
      <c r="AA54" s="323">
        <f t="shared" si="14"/>
        <v>32</v>
      </c>
    </row>
    <row r="55" spans="2:27" ht="12.75">
      <c r="B55" s="186"/>
      <c r="C55" s="187"/>
      <c r="D55" s="36" t="s">
        <v>289</v>
      </c>
      <c r="E55" s="36" t="s">
        <v>21</v>
      </c>
      <c r="F55" s="36" t="s">
        <v>3</v>
      </c>
      <c r="G55" s="36" t="s">
        <v>25</v>
      </c>
      <c r="H55" s="1"/>
      <c r="I55" s="1"/>
      <c r="J55" s="9">
        <v>4</v>
      </c>
      <c r="K55" s="9">
        <f t="shared" si="10"/>
        <v>32</v>
      </c>
      <c r="L55" s="180"/>
      <c r="M55" s="181"/>
      <c r="O55" s="96">
        <v>0</v>
      </c>
      <c r="P55" s="96">
        <f t="shared" si="11"/>
        <v>0</v>
      </c>
      <c r="R55" s="25">
        <v>5</v>
      </c>
      <c r="S55" s="25"/>
      <c r="T55" s="25"/>
      <c r="U55" s="25">
        <v>3</v>
      </c>
      <c r="V55" s="25"/>
      <c r="W55" s="25"/>
      <c r="X55" s="25">
        <f t="shared" si="12"/>
        <v>8</v>
      </c>
      <c r="Y55" s="323">
        <f t="shared" si="13"/>
        <v>32</v>
      </c>
      <c r="Z55" s="323">
        <v>0</v>
      </c>
      <c r="AA55" s="323">
        <f t="shared" si="14"/>
        <v>32</v>
      </c>
    </row>
    <row r="57" spans="15:16" ht="12.75">
      <c r="O57" s="130">
        <f>SUM(O38:O56)</f>
        <v>1</v>
      </c>
      <c r="P57" s="130">
        <f>SUM(P38:P56)</f>
        <v>0</v>
      </c>
    </row>
  </sheetData>
  <sheetProtection/>
  <mergeCells count="100">
    <mergeCell ref="Y44:AA44"/>
    <mergeCell ref="V45:V46"/>
    <mergeCell ref="Y45:Y46"/>
    <mergeCell ref="Z45:Z46"/>
    <mergeCell ref="AA45:AA46"/>
    <mergeCell ref="D45:D46"/>
    <mergeCell ref="E45:E46"/>
    <mergeCell ref="F45:F46"/>
    <mergeCell ref="G45:G46"/>
    <mergeCell ref="H45:I45"/>
    <mergeCell ref="Y3:Y4"/>
    <mergeCell ref="Z3:Z4"/>
    <mergeCell ref="AA3:AA4"/>
    <mergeCell ref="B6:C6"/>
    <mergeCell ref="L6:M6"/>
    <mergeCell ref="O2:P2"/>
    <mergeCell ref="Y2:AA2"/>
    <mergeCell ref="D3:D4"/>
    <mergeCell ref="E3:E4"/>
    <mergeCell ref="F3:F4"/>
    <mergeCell ref="G3:G4"/>
    <mergeCell ref="H3:I3"/>
    <mergeCell ref="V3:V4"/>
    <mergeCell ref="W3:W4"/>
    <mergeCell ref="X3:X4"/>
    <mergeCell ref="B2:M2"/>
    <mergeCell ref="R2:X2"/>
    <mergeCell ref="J3:J4"/>
    <mergeCell ref="K3:K4"/>
    <mergeCell ref="R3:R4"/>
    <mergeCell ref="S3:S4"/>
    <mergeCell ref="L33:M33"/>
    <mergeCell ref="U3:U4"/>
    <mergeCell ref="T3:T4"/>
    <mergeCell ref="L20:M20"/>
    <mergeCell ref="L34:M34"/>
    <mergeCell ref="L35:M35"/>
    <mergeCell ref="L36:M36"/>
    <mergeCell ref="L21:M26"/>
    <mergeCell ref="L27:M30"/>
    <mergeCell ref="L31:M32"/>
    <mergeCell ref="D18:D19"/>
    <mergeCell ref="B35:C35"/>
    <mergeCell ref="B36:C36"/>
    <mergeCell ref="L3:M4"/>
    <mergeCell ref="L5:M5"/>
    <mergeCell ref="L8:M8"/>
    <mergeCell ref="L9:M9"/>
    <mergeCell ref="L10:M10"/>
    <mergeCell ref="L11:M14"/>
    <mergeCell ref="L16:M19"/>
    <mergeCell ref="B33:C33"/>
    <mergeCell ref="B34:C34"/>
    <mergeCell ref="D16:D17"/>
    <mergeCell ref="D29:D30"/>
    <mergeCell ref="B21:C26"/>
    <mergeCell ref="D27:D28"/>
    <mergeCell ref="E27:E28"/>
    <mergeCell ref="E21:E22"/>
    <mergeCell ref="B27:C30"/>
    <mergeCell ref="B31:C32"/>
    <mergeCell ref="B3:C4"/>
    <mergeCell ref="B5:C5"/>
    <mergeCell ref="B8:C8"/>
    <mergeCell ref="B9:C9"/>
    <mergeCell ref="B20:C20"/>
    <mergeCell ref="B10:C10"/>
    <mergeCell ref="B11:C14"/>
    <mergeCell ref="B16:C17"/>
    <mergeCell ref="B18:C19"/>
    <mergeCell ref="D21:D22"/>
    <mergeCell ref="O3:O4"/>
    <mergeCell ref="P3:P4"/>
    <mergeCell ref="E29:E30"/>
    <mergeCell ref="D23:D26"/>
    <mergeCell ref="E23:E24"/>
    <mergeCell ref="E25:E26"/>
    <mergeCell ref="B44:M44"/>
    <mergeCell ref="R44:X44"/>
    <mergeCell ref="B45:C46"/>
    <mergeCell ref="J45:J46"/>
    <mergeCell ref="K45:K46"/>
    <mergeCell ref="L45:M46"/>
    <mergeCell ref="R45:R46"/>
    <mergeCell ref="S45:S46"/>
    <mergeCell ref="T45:T46"/>
    <mergeCell ref="U45:U46"/>
    <mergeCell ref="W45:W46"/>
    <mergeCell ref="X45:X46"/>
    <mergeCell ref="B47:C47"/>
    <mergeCell ref="L47:M47"/>
    <mergeCell ref="B49:C51"/>
    <mergeCell ref="L49:M51"/>
    <mergeCell ref="D50:D51"/>
    <mergeCell ref="L54:M55"/>
    <mergeCell ref="B52:C52"/>
    <mergeCell ref="L52:M52"/>
    <mergeCell ref="B53:C53"/>
    <mergeCell ref="L53:M53"/>
    <mergeCell ref="B54:C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8515625" style="0" customWidth="1"/>
    <col min="2" max="2" width="12.8515625" style="0" customWidth="1"/>
    <col min="3" max="3" width="14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2" width="7.8515625" style="0" customWidth="1"/>
    <col min="13" max="13" width="8.00390625" style="0" customWidth="1"/>
    <col min="14" max="14" width="2.421875" style="0" customWidth="1"/>
    <col min="17" max="17" width="3.8515625" style="0" customWidth="1"/>
    <col min="18" max="18" width="7.57421875" style="0" customWidth="1"/>
    <col min="19" max="19" width="8.140625" style="0" customWidth="1"/>
    <col min="20" max="20" width="7.8515625" style="0" customWidth="1"/>
    <col min="21" max="22" width="8.57421875" style="0" customWidth="1"/>
    <col min="23" max="23" width="8.28125" style="0" customWidth="1"/>
    <col min="24" max="24" width="8.140625" style="0" customWidth="1"/>
  </cols>
  <sheetData>
    <row r="1" ht="8.25" customHeight="1"/>
    <row r="2" spans="2:27" ht="15.75">
      <c r="B2" s="168" t="s">
        <v>98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08" t="s">
        <v>99</v>
      </c>
      <c r="C8" s="209"/>
      <c r="D8" s="32" t="s">
        <v>136</v>
      </c>
      <c r="E8" s="1" t="s">
        <v>1</v>
      </c>
      <c r="F8" s="6" t="s">
        <v>4</v>
      </c>
      <c r="G8" s="6"/>
      <c r="H8" s="37" t="s">
        <v>45</v>
      </c>
      <c r="I8" s="37"/>
      <c r="J8" s="4">
        <v>4</v>
      </c>
      <c r="K8" s="9">
        <f aca="true" t="shared" si="0" ref="K8:K15">AA8</f>
        <v>92</v>
      </c>
      <c r="L8" s="214" t="s">
        <v>28</v>
      </c>
      <c r="M8" s="215"/>
      <c r="O8" s="125">
        <v>0</v>
      </c>
      <c r="P8" s="96">
        <f aca="true" t="shared" si="1" ref="P8:P14">O8*K8</f>
        <v>0</v>
      </c>
      <c r="R8" s="25">
        <v>10</v>
      </c>
      <c r="S8" s="25">
        <v>5</v>
      </c>
      <c r="T8" s="25">
        <v>5</v>
      </c>
      <c r="U8" s="25"/>
      <c r="V8" s="25">
        <v>3</v>
      </c>
      <c r="W8" s="25"/>
      <c r="X8" s="25">
        <f aca="true" t="shared" si="2" ref="X8:X15">SUM(R8:W8)</f>
        <v>23</v>
      </c>
      <c r="Y8" s="323">
        <f aca="true" t="shared" si="3" ref="Y8:Y15">X8*J8</f>
        <v>92</v>
      </c>
      <c r="Z8" s="323">
        <v>0</v>
      </c>
      <c r="AA8" s="323">
        <f aca="true" t="shared" si="4" ref="AA8:AA15">Y8+Z8</f>
        <v>92</v>
      </c>
    </row>
    <row r="9" spans="2:27" ht="12.75">
      <c r="B9" s="146" t="s">
        <v>100</v>
      </c>
      <c r="C9" s="147"/>
      <c r="D9" s="138" t="s">
        <v>136</v>
      </c>
      <c r="E9" s="153" t="s">
        <v>0</v>
      </c>
      <c r="F9" s="38" t="s">
        <v>4</v>
      </c>
      <c r="G9" s="11"/>
      <c r="H9" s="38"/>
      <c r="I9" s="38"/>
      <c r="J9" s="4">
        <v>4</v>
      </c>
      <c r="K9" s="9">
        <f t="shared" si="0"/>
        <v>68</v>
      </c>
      <c r="L9" s="219" t="s">
        <v>101</v>
      </c>
      <c r="M9" s="220"/>
      <c r="O9" s="125">
        <v>0</v>
      </c>
      <c r="P9" s="96">
        <f t="shared" si="1"/>
        <v>0</v>
      </c>
      <c r="R9" s="25">
        <v>10</v>
      </c>
      <c r="S9" s="25">
        <v>2</v>
      </c>
      <c r="T9" s="25">
        <v>5</v>
      </c>
      <c r="U9" s="25"/>
      <c r="V9" s="25"/>
      <c r="W9" s="25"/>
      <c r="X9" s="25">
        <f t="shared" si="2"/>
        <v>17</v>
      </c>
      <c r="Y9" s="323">
        <f t="shared" si="3"/>
        <v>68</v>
      </c>
      <c r="Z9" s="323">
        <v>0</v>
      </c>
      <c r="AA9" s="323">
        <f t="shared" si="4"/>
        <v>68</v>
      </c>
    </row>
    <row r="10" spans="2:27" ht="12.75">
      <c r="B10" s="148"/>
      <c r="C10" s="149"/>
      <c r="D10" s="139"/>
      <c r="E10" s="152"/>
      <c r="F10" s="38" t="s">
        <v>3</v>
      </c>
      <c r="G10" s="11"/>
      <c r="H10" s="38"/>
      <c r="I10" s="38"/>
      <c r="J10" s="4">
        <v>4</v>
      </c>
      <c r="K10" s="9">
        <f t="shared" si="0"/>
        <v>48</v>
      </c>
      <c r="L10" s="223"/>
      <c r="M10" s="224"/>
      <c r="O10" s="125">
        <v>0</v>
      </c>
      <c r="P10" s="96">
        <f t="shared" si="1"/>
        <v>0</v>
      </c>
      <c r="R10" s="25">
        <v>10</v>
      </c>
      <c r="S10" s="25">
        <v>2</v>
      </c>
      <c r="T10" s="25"/>
      <c r="U10" s="25"/>
      <c r="V10" s="25"/>
      <c r="W10" s="25"/>
      <c r="X10" s="25">
        <f t="shared" si="2"/>
        <v>12</v>
      </c>
      <c r="Y10" s="323">
        <f t="shared" si="3"/>
        <v>48</v>
      </c>
      <c r="Z10" s="323">
        <v>0</v>
      </c>
      <c r="AA10" s="323">
        <f t="shared" si="4"/>
        <v>48</v>
      </c>
    </row>
    <row r="11" spans="2:27" s="52" customFormat="1" ht="12.75">
      <c r="B11" s="230" t="s">
        <v>103</v>
      </c>
      <c r="C11" s="128" t="s">
        <v>104</v>
      </c>
      <c r="D11" s="55" t="s">
        <v>6</v>
      </c>
      <c r="E11" s="44" t="s">
        <v>0</v>
      </c>
      <c r="F11" s="55" t="s">
        <v>3</v>
      </c>
      <c r="G11" s="55"/>
      <c r="H11" s="55"/>
      <c r="I11" s="55"/>
      <c r="J11" s="55">
        <v>4</v>
      </c>
      <c r="K11" s="9">
        <f t="shared" si="0"/>
        <v>28</v>
      </c>
      <c r="L11" s="234" t="s">
        <v>102</v>
      </c>
      <c r="M11" s="235"/>
      <c r="O11" s="131">
        <v>0</v>
      </c>
      <c r="P11" s="97">
        <f t="shared" si="1"/>
        <v>0</v>
      </c>
      <c r="R11" s="25">
        <v>5</v>
      </c>
      <c r="S11" s="25">
        <v>2</v>
      </c>
      <c r="T11" s="25"/>
      <c r="U11" s="25"/>
      <c r="V11" s="25"/>
      <c r="W11" s="25"/>
      <c r="X11" s="25">
        <f t="shared" si="2"/>
        <v>7</v>
      </c>
      <c r="Y11" s="323">
        <f t="shared" si="3"/>
        <v>28</v>
      </c>
      <c r="Z11" s="323">
        <v>0</v>
      </c>
      <c r="AA11" s="323">
        <f t="shared" si="4"/>
        <v>28</v>
      </c>
    </row>
    <row r="12" spans="2:27" s="52" customFormat="1" ht="12.75" customHeight="1">
      <c r="B12" s="231"/>
      <c r="C12" s="63" t="s">
        <v>105</v>
      </c>
      <c r="D12" s="44" t="s">
        <v>271</v>
      </c>
      <c r="E12" s="44" t="s">
        <v>0</v>
      </c>
      <c r="F12" s="38" t="s">
        <v>3</v>
      </c>
      <c r="G12" s="132"/>
      <c r="H12" s="55"/>
      <c r="I12" s="55"/>
      <c r="J12" s="55">
        <v>4</v>
      </c>
      <c r="K12" s="9">
        <f t="shared" si="0"/>
        <v>28</v>
      </c>
      <c r="L12" s="234" t="s">
        <v>102</v>
      </c>
      <c r="M12" s="235"/>
      <c r="O12" s="131">
        <v>0</v>
      </c>
      <c r="P12" s="97">
        <f t="shared" si="1"/>
        <v>0</v>
      </c>
      <c r="R12" s="25">
        <v>5</v>
      </c>
      <c r="S12" s="25">
        <v>2</v>
      </c>
      <c r="T12" s="25"/>
      <c r="U12" s="25"/>
      <c r="V12" s="25"/>
      <c r="W12" s="25"/>
      <c r="X12" s="25">
        <f t="shared" si="2"/>
        <v>7</v>
      </c>
      <c r="Y12" s="323">
        <f t="shared" si="3"/>
        <v>28</v>
      </c>
      <c r="Z12" s="323">
        <v>0</v>
      </c>
      <c r="AA12" s="323">
        <f t="shared" si="4"/>
        <v>28</v>
      </c>
    </row>
    <row r="13" spans="2:27" ht="38.25">
      <c r="B13" s="63" t="s">
        <v>106</v>
      </c>
      <c r="C13" s="63" t="s">
        <v>105</v>
      </c>
      <c r="D13" s="44" t="s">
        <v>271</v>
      </c>
      <c r="E13" s="39" t="s">
        <v>0</v>
      </c>
      <c r="F13" s="38" t="s">
        <v>3</v>
      </c>
      <c r="G13" s="31" t="s">
        <v>87</v>
      </c>
      <c r="H13" s="55"/>
      <c r="I13" s="55"/>
      <c r="J13" s="31">
        <v>4</v>
      </c>
      <c r="K13" s="9">
        <f t="shared" si="0"/>
        <v>31</v>
      </c>
      <c r="L13" s="232" t="s">
        <v>107</v>
      </c>
      <c r="M13" s="233"/>
      <c r="O13" s="125">
        <v>0</v>
      </c>
      <c r="P13" s="96">
        <f t="shared" si="1"/>
        <v>0</v>
      </c>
      <c r="R13" s="25">
        <v>5</v>
      </c>
      <c r="S13" s="25">
        <v>2</v>
      </c>
      <c r="T13" s="25"/>
      <c r="U13" s="25">
        <v>3</v>
      </c>
      <c r="V13" s="25"/>
      <c r="W13" s="25"/>
      <c r="X13" s="25">
        <f t="shared" si="2"/>
        <v>10</v>
      </c>
      <c r="Y13" s="323">
        <f t="shared" si="3"/>
        <v>40</v>
      </c>
      <c r="Z13" s="323">
        <v>-9</v>
      </c>
      <c r="AA13" s="323">
        <f t="shared" si="4"/>
        <v>31</v>
      </c>
    </row>
    <row r="14" spans="2:27" ht="12.75" customHeight="1">
      <c r="B14" s="146" t="s">
        <v>93</v>
      </c>
      <c r="C14" s="147"/>
      <c r="D14" s="31" t="s">
        <v>242</v>
      </c>
      <c r="E14" s="31" t="s">
        <v>21</v>
      </c>
      <c r="F14" s="8" t="s">
        <v>3</v>
      </c>
      <c r="G14" s="39" t="s">
        <v>25</v>
      </c>
      <c r="H14" s="31"/>
      <c r="I14" s="31"/>
      <c r="J14" s="9">
        <v>4</v>
      </c>
      <c r="K14" s="9">
        <f t="shared" si="0"/>
        <v>32</v>
      </c>
      <c r="L14" s="164" t="s">
        <v>92</v>
      </c>
      <c r="M14" s="165"/>
      <c r="O14" s="125">
        <v>0</v>
      </c>
      <c r="P14" s="96">
        <f t="shared" si="1"/>
        <v>0</v>
      </c>
      <c r="R14" s="25">
        <v>5</v>
      </c>
      <c r="S14" s="25"/>
      <c r="T14" s="25"/>
      <c r="U14" s="25">
        <v>3</v>
      </c>
      <c r="V14" s="25"/>
      <c r="W14" s="25"/>
      <c r="X14" s="25">
        <f t="shared" si="2"/>
        <v>8</v>
      </c>
      <c r="Y14" s="323">
        <f t="shared" si="3"/>
        <v>32</v>
      </c>
      <c r="Z14" s="323">
        <v>0</v>
      </c>
      <c r="AA14" s="323">
        <f t="shared" si="4"/>
        <v>32</v>
      </c>
    </row>
    <row r="15" spans="2:27" ht="12.75">
      <c r="B15" s="148"/>
      <c r="C15" s="149"/>
      <c r="D15" s="31" t="s">
        <v>19</v>
      </c>
      <c r="E15" s="31" t="s">
        <v>21</v>
      </c>
      <c r="F15" s="31" t="s">
        <v>3</v>
      </c>
      <c r="G15" s="39" t="s">
        <v>25</v>
      </c>
      <c r="H15" s="31"/>
      <c r="I15" s="31"/>
      <c r="J15" s="22">
        <v>4</v>
      </c>
      <c r="K15" s="9">
        <f t="shared" si="0"/>
        <v>32</v>
      </c>
      <c r="L15" s="166"/>
      <c r="M15" s="167"/>
      <c r="O15" s="125">
        <v>0</v>
      </c>
      <c r="P15" s="96">
        <f>O15*K15</f>
        <v>0</v>
      </c>
      <c r="R15" s="25">
        <v>5</v>
      </c>
      <c r="S15" s="25"/>
      <c r="T15" s="25"/>
      <c r="U15" s="25">
        <v>3</v>
      </c>
      <c r="V15" s="25"/>
      <c r="W15" s="25"/>
      <c r="X15" s="25">
        <f t="shared" si="2"/>
        <v>8</v>
      </c>
      <c r="Y15" s="323">
        <f t="shared" si="3"/>
        <v>32</v>
      </c>
      <c r="Z15" s="323">
        <v>0</v>
      </c>
      <c r="AA15" s="323">
        <f t="shared" si="4"/>
        <v>32</v>
      </c>
    </row>
    <row r="16" spans="2:27" ht="12.75">
      <c r="B16" s="60" t="s">
        <v>77</v>
      </c>
      <c r="C16" s="68"/>
      <c r="D16" s="71"/>
      <c r="E16" s="71"/>
      <c r="F16" s="71"/>
      <c r="G16" s="71"/>
      <c r="H16" s="71"/>
      <c r="I16" s="71"/>
      <c r="J16" s="72"/>
      <c r="K16" s="73"/>
      <c r="L16" s="73"/>
      <c r="M16" s="74"/>
      <c r="O16" s="105"/>
      <c r="P16" s="105"/>
      <c r="R16" s="26"/>
      <c r="S16" s="27"/>
      <c r="T16" s="27"/>
      <c r="U16" s="27"/>
      <c r="V16" s="27"/>
      <c r="W16" s="27"/>
      <c r="X16" s="28"/>
      <c r="Y16" s="332"/>
      <c r="Z16" s="333"/>
      <c r="AA16" s="334"/>
    </row>
    <row r="17" spans="2:27" ht="12.75" customHeight="1">
      <c r="B17" s="237" t="s">
        <v>108</v>
      </c>
      <c r="C17" s="240" t="s">
        <v>109</v>
      </c>
      <c r="D17" s="8" t="s">
        <v>5</v>
      </c>
      <c r="E17" s="8" t="s">
        <v>0</v>
      </c>
      <c r="F17" s="8" t="s">
        <v>2</v>
      </c>
      <c r="G17" s="36"/>
      <c r="H17" s="1"/>
      <c r="I17" s="1"/>
      <c r="J17" s="9">
        <v>4</v>
      </c>
      <c r="K17" s="9">
        <f aca="true" t="shared" si="5" ref="K17:K25">AA17</f>
        <v>40</v>
      </c>
      <c r="L17" s="164" t="s">
        <v>111</v>
      </c>
      <c r="M17" s="165"/>
      <c r="O17" s="125">
        <v>0</v>
      </c>
      <c r="P17" s="96">
        <f aca="true" t="shared" si="6" ref="P17:P25">O17*K17</f>
        <v>0</v>
      </c>
      <c r="R17" s="25">
        <v>10</v>
      </c>
      <c r="S17" s="25">
        <v>2</v>
      </c>
      <c r="T17" s="25">
        <v>-2</v>
      </c>
      <c r="U17" s="25"/>
      <c r="V17" s="25"/>
      <c r="W17" s="25"/>
      <c r="X17" s="25">
        <f aca="true" t="shared" si="7" ref="X17:X25">SUM(R17:W17)</f>
        <v>10</v>
      </c>
      <c r="Y17" s="323">
        <f aca="true" t="shared" si="8" ref="Y17:Y25">X17*J17</f>
        <v>40</v>
      </c>
      <c r="Z17" s="323">
        <v>0</v>
      </c>
      <c r="AA17" s="323">
        <f aca="true" t="shared" si="9" ref="AA17:AA25">Y17+Z17</f>
        <v>40</v>
      </c>
    </row>
    <row r="18" spans="2:27" ht="12.75">
      <c r="B18" s="238"/>
      <c r="C18" s="241"/>
      <c r="D18" s="8" t="s">
        <v>66</v>
      </c>
      <c r="E18" s="8" t="s">
        <v>0</v>
      </c>
      <c r="F18" s="8" t="s">
        <v>2</v>
      </c>
      <c r="G18" s="36"/>
      <c r="H18" s="1"/>
      <c r="I18" s="1"/>
      <c r="J18" s="9">
        <v>4</v>
      </c>
      <c r="K18" s="9">
        <f t="shared" si="5"/>
        <v>20</v>
      </c>
      <c r="L18" s="217"/>
      <c r="M18" s="218"/>
      <c r="O18" s="125">
        <v>0</v>
      </c>
      <c r="P18" s="96">
        <f t="shared" si="6"/>
        <v>0</v>
      </c>
      <c r="R18" s="25">
        <v>5</v>
      </c>
      <c r="S18" s="25">
        <v>2</v>
      </c>
      <c r="T18" s="25">
        <v>-2</v>
      </c>
      <c r="U18" s="25"/>
      <c r="V18" s="25"/>
      <c r="W18" s="25"/>
      <c r="X18" s="25">
        <f t="shared" si="7"/>
        <v>5</v>
      </c>
      <c r="Y18" s="323">
        <f t="shared" si="8"/>
        <v>20</v>
      </c>
      <c r="Z18" s="323">
        <v>0</v>
      </c>
      <c r="AA18" s="323">
        <f t="shared" si="9"/>
        <v>20</v>
      </c>
    </row>
    <row r="19" spans="2:27" ht="12.75">
      <c r="B19" s="238"/>
      <c r="C19" s="242"/>
      <c r="D19" s="36" t="s">
        <v>19</v>
      </c>
      <c r="E19" s="8" t="s">
        <v>21</v>
      </c>
      <c r="F19" s="8" t="s">
        <v>2</v>
      </c>
      <c r="G19" s="36" t="s">
        <v>25</v>
      </c>
      <c r="H19" s="1"/>
      <c r="I19" s="1"/>
      <c r="J19" s="9">
        <v>4</v>
      </c>
      <c r="K19" s="9">
        <f t="shared" si="5"/>
        <v>24</v>
      </c>
      <c r="L19" s="166"/>
      <c r="M19" s="167"/>
      <c r="O19" s="125">
        <v>0</v>
      </c>
      <c r="P19" s="96">
        <f t="shared" si="6"/>
        <v>0</v>
      </c>
      <c r="R19" s="25">
        <v>5</v>
      </c>
      <c r="S19" s="25"/>
      <c r="T19" s="25">
        <v>-2</v>
      </c>
      <c r="U19" s="25">
        <v>3</v>
      </c>
      <c r="V19" s="25"/>
      <c r="W19" s="25"/>
      <c r="X19" s="25">
        <f t="shared" si="7"/>
        <v>6</v>
      </c>
      <c r="Y19" s="323">
        <f t="shared" si="8"/>
        <v>24</v>
      </c>
      <c r="Z19" s="323">
        <v>0</v>
      </c>
      <c r="AA19" s="323">
        <f t="shared" si="9"/>
        <v>24</v>
      </c>
    </row>
    <row r="20" spans="2:27" ht="12.75" customHeight="1">
      <c r="B20" s="238"/>
      <c r="C20" s="240" t="s">
        <v>110</v>
      </c>
      <c r="D20" s="36" t="s">
        <v>5</v>
      </c>
      <c r="E20" s="8" t="s">
        <v>0</v>
      </c>
      <c r="F20" s="8" t="s">
        <v>2</v>
      </c>
      <c r="G20" s="8"/>
      <c r="H20" s="1"/>
      <c r="I20" s="1"/>
      <c r="J20" s="9">
        <v>4</v>
      </c>
      <c r="K20" s="9">
        <f t="shared" si="5"/>
        <v>40</v>
      </c>
      <c r="L20" s="164" t="s">
        <v>111</v>
      </c>
      <c r="M20" s="165"/>
      <c r="O20" s="125">
        <v>0</v>
      </c>
      <c r="P20" s="96">
        <f t="shared" si="6"/>
        <v>0</v>
      </c>
      <c r="R20" s="25">
        <v>10</v>
      </c>
      <c r="S20" s="25">
        <v>2</v>
      </c>
      <c r="T20" s="25">
        <v>-2</v>
      </c>
      <c r="U20" s="25"/>
      <c r="V20" s="25"/>
      <c r="W20" s="25"/>
      <c r="X20" s="25">
        <f t="shared" si="7"/>
        <v>10</v>
      </c>
      <c r="Y20" s="323">
        <f t="shared" si="8"/>
        <v>40</v>
      </c>
      <c r="Z20" s="323">
        <v>0</v>
      </c>
      <c r="AA20" s="323">
        <f t="shared" si="9"/>
        <v>40</v>
      </c>
    </row>
    <row r="21" spans="2:27" ht="12.75">
      <c r="B21" s="239"/>
      <c r="C21" s="242"/>
      <c r="D21" s="36" t="s">
        <v>19</v>
      </c>
      <c r="E21" s="8" t="s">
        <v>21</v>
      </c>
      <c r="F21" s="8" t="s">
        <v>2</v>
      </c>
      <c r="G21" s="8" t="s">
        <v>25</v>
      </c>
      <c r="H21" s="1"/>
      <c r="I21" s="1"/>
      <c r="J21" s="9">
        <v>4</v>
      </c>
      <c r="K21" s="9">
        <f t="shared" si="5"/>
        <v>24</v>
      </c>
      <c r="L21" s="166"/>
      <c r="M21" s="167"/>
      <c r="O21" s="125">
        <v>0</v>
      </c>
      <c r="P21" s="96">
        <f t="shared" si="6"/>
        <v>0</v>
      </c>
      <c r="R21" s="25">
        <v>5</v>
      </c>
      <c r="S21" s="25"/>
      <c r="T21" s="25">
        <v>-2</v>
      </c>
      <c r="U21" s="25">
        <v>3</v>
      </c>
      <c r="V21" s="25"/>
      <c r="W21" s="25"/>
      <c r="X21" s="25">
        <f t="shared" si="7"/>
        <v>6</v>
      </c>
      <c r="Y21" s="323">
        <f t="shared" si="8"/>
        <v>24</v>
      </c>
      <c r="Z21" s="323">
        <v>0</v>
      </c>
      <c r="AA21" s="323">
        <f t="shared" si="9"/>
        <v>24</v>
      </c>
    </row>
    <row r="22" spans="2:27" ht="12.75">
      <c r="B22" s="150" t="s">
        <v>44</v>
      </c>
      <c r="C22" s="151"/>
      <c r="D22" s="36" t="s">
        <v>19</v>
      </c>
      <c r="E22" s="8" t="s">
        <v>21</v>
      </c>
      <c r="F22" s="56" t="s">
        <v>3</v>
      </c>
      <c r="G22" s="8" t="s">
        <v>26</v>
      </c>
      <c r="H22" s="59"/>
      <c r="I22" s="59"/>
      <c r="J22" s="65">
        <v>4</v>
      </c>
      <c r="K22" s="9">
        <f t="shared" si="5"/>
        <v>32</v>
      </c>
      <c r="L22" s="225" t="s">
        <v>18</v>
      </c>
      <c r="M22" s="226"/>
      <c r="O22" s="125">
        <v>0</v>
      </c>
      <c r="P22" s="96">
        <f t="shared" si="6"/>
        <v>0</v>
      </c>
      <c r="R22" s="25">
        <v>5</v>
      </c>
      <c r="S22" s="25"/>
      <c r="T22" s="25"/>
      <c r="U22" s="25">
        <v>3</v>
      </c>
      <c r="V22" s="25"/>
      <c r="W22" s="25"/>
      <c r="X22" s="25">
        <f t="shared" si="7"/>
        <v>8</v>
      </c>
      <c r="Y22" s="323">
        <f t="shared" si="8"/>
        <v>32</v>
      </c>
      <c r="Z22" s="323">
        <v>0</v>
      </c>
      <c r="AA22" s="323">
        <f t="shared" si="9"/>
        <v>32</v>
      </c>
    </row>
    <row r="23" spans="2:27" ht="25.5">
      <c r="B23" s="75" t="s">
        <v>112</v>
      </c>
      <c r="C23" s="76" t="s">
        <v>105</v>
      </c>
      <c r="D23" s="36" t="s">
        <v>137</v>
      </c>
      <c r="E23" s="8" t="s">
        <v>21</v>
      </c>
      <c r="F23" s="56" t="s">
        <v>3</v>
      </c>
      <c r="G23" s="8" t="s">
        <v>94</v>
      </c>
      <c r="H23" s="59"/>
      <c r="I23" s="59"/>
      <c r="J23" s="65">
        <v>4</v>
      </c>
      <c r="K23" s="9">
        <f t="shared" si="5"/>
        <v>52</v>
      </c>
      <c r="L23" s="225" t="s">
        <v>23</v>
      </c>
      <c r="M23" s="226"/>
      <c r="O23" s="125">
        <v>0</v>
      </c>
      <c r="P23" s="96">
        <f t="shared" si="6"/>
        <v>0</v>
      </c>
      <c r="R23" s="25">
        <v>10</v>
      </c>
      <c r="S23" s="25"/>
      <c r="T23" s="25"/>
      <c r="U23" s="25">
        <v>3</v>
      </c>
      <c r="V23" s="25"/>
      <c r="W23" s="25"/>
      <c r="X23" s="25">
        <f t="shared" si="7"/>
        <v>13</v>
      </c>
      <c r="Y23" s="323">
        <f t="shared" si="8"/>
        <v>52</v>
      </c>
      <c r="Z23" s="323">
        <v>0</v>
      </c>
      <c r="AA23" s="323">
        <f t="shared" si="9"/>
        <v>52</v>
      </c>
    </row>
    <row r="24" spans="2:27" ht="25.5">
      <c r="B24" s="75" t="s">
        <v>113</v>
      </c>
      <c r="C24" s="76" t="s">
        <v>105</v>
      </c>
      <c r="D24" s="36" t="s">
        <v>19</v>
      </c>
      <c r="E24" s="8" t="s">
        <v>21</v>
      </c>
      <c r="F24" s="56" t="s">
        <v>3</v>
      </c>
      <c r="G24" s="8" t="s">
        <v>94</v>
      </c>
      <c r="H24" s="59"/>
      <c r="I24" s="59"/>
      <c r="J24" s="65">
        <v>4</v>
      </c>
      <c r="K24" s="9">
        <f t="shared" si="5"/>
        <v>32</v>
      </c>
      <c r="L24" s="225" t="s">
        <v>18</v>
      </c>
      <c r="M24" s="226"/>
      <c r="O24" s="125">
        <v>0</v>
      </c>
      <c r="P24" s="96">
        <f t="shared" si="6"/>
        <v>0</v>
      </c>
      <c r="R24" s="25">
        <v>5</v>
      </c>
      <c r="S24" s="25"/>
      <c r="T24" s="25"/>
      <c r="U24" s="25">
        <v>3</v>
      </c>
      <c r="V24" s="25"/>
      <c r="W24" s="25"/>
      <c r="X24" s="25">
        <f t="shared" si="7"/>
        <v>8</v>
      </c>
      <c r="Y24" s="323">
        <f t="shared" si="8"/>
        <v>32</v>
      </c>
      <c r="Z24" s="323">
        <v>0</v>
      </c>
      <c r="AA24" s="323">
        <f t="shared" si="9"/>
        <v>32</v>
      </c>
    </row>
    <row r="25" spans="2:27" ht="12.75">
      <c r="B25" s="54" t="s">
        <v>83</v>
      </c>
      <c r="C25" s="54"/>
      <c r="D25" s="8" t="s">
        <v>38</v>
      </c>
      <c r="E25" s="7"/>
      <c r="F25" s="7"/>
      <c r="G25" s="7"/>
      <c r="H25" s="7"/>
      <c r="I25" s="7"/>
      <c r="J25" s="9">
        <v>1</v>
      </c>
      <c r="K25" s="9">
        <f t="shared" si="5"/>
        <v>5</v>
      </c>
      <c r="L25" s="227" t="s">
        <v>162</v>
      </c>
      <c r="M25" s="228"/>
      <c r="O25" s="125">
        <v>0</v>
      </c>
      <c r="P25" s="96">
        <f t="shared" si="6"/>
        <v>0</v>
      </c>
      <c r="R25" s="25">
        <v>5</v>
      </c>
      <c r="S25" s="25"/>
      <c r="T25" s="25"/>
      <c r="U25" s="25"/>
      <c r="V25" s="25"/>
      <c r="W25" s="25"/>
      <c r="X25" s="25">
        <f t="shared" si="7"/>
        <v>5</v>
      </c>
      <c r="Y25" s="323">
        <f t="shared" si="8"/>
        <v>5</v>
      </c>
      <c r="Z25" s="323">
        <v>0</v>
      </c>
      <c r="AA25" s="323">
        <f t="shared" si="9"/>
        <v>5</v>
      </c>
    </row>
    <row r="26" spans="2:24" ht="12.75">
      <c r="B26" s="60" t="s">
        <v>116</v>
      </c>
      <c r="C26" s="68"/>
      <c r="D26" s="61"/>
      <c r="E26" s="61"/>
      <c r="F26" s="61"/>
      <c r="G26" s="61"/>
      <c r="H26" s="61"/>
      <c r="I26" s="61"/>
      <c r="J26" s="61"/>
      <c r="K26" s="61"/>
      <c r="L26" s="61"/>
      <c r="M26" s="62"/>
      <c r="R26" s="23"/>
      <c r="S26" s="23"/>
      <c r="T26" s="23"/>
      <c r="U26" s="23"/>
      <c r="V26" s="23"/>
      <c r="W26" s="23"/>
      <c r="X26" s="23"/>
    </row>
    <row r="27" spans="2:24" ht="13.5" thickBot="1">
      <c r="B27" s="58" t="s">
        <v>115</v>
      </c>
      <c r="C27" s="69"/>
      <c r="D27" s="50"/>
      <c r="E27" s="50"/>
      <c r="F27" s="50"/>
      <c r="G27" s="50"/>
      <c r="H27" s="50"/>
      <c r="I27" s="50"/>
      <c r="J27" s="50"/>
      <c r="K27" s="50"/>
      <c r="L27" s="50"/>
      <c r="M27" s="51"/>
      <c r="O27" s="336">
        <f>SUM(O5:O26)</f>
        <v>1</v>
      </c>
      <c r="P27" s="336">
        <f>SUM(P5:P26)</f>
        <v>0</v>
      </c>
      <c r="R27" s="23"/>
      <c r="S27" s="23"/>
      <c r="T27" s="23"/>
      <c r="U27" s="23"/>
      <c r="V27" s="23"/>
      <c r="W27" s="23"/>
      <c r="X27" s="23"/>
    </row>
    <row r="28" spans="2:24" ht="13.5" thickTop="1">
      <c r="B28" s="77" t="s">
        <v>114</v>
      </c>
      <c r="C28" s="99"/>
      <c r="D28" s="78"/>
      <c r="E28" s="78"/>
      <c r="F28" s="78"/>
      <c r="G28" s="78"/>
      <c r="H28" s="78"/>
      <c r="I28" s="78"/>
      <c r="J28" s="78"/>
      <c r="K28" s="78"/>
      <c r="L28" s="78"/>
      <c r="M28" s="79"/>
      <c r="R28" s="23"/>
      <c r="S28" s="23"/>
      <c r="T28" s="23"/>
      <c r="U28" s="23"/>
      <c r="V28" s="23"/>
      <c r="W28" s="23"/>
      <c r="X28" s="23"/>
    </row>
    <row r="29" spans="18:24" ht="12.75">
      <c r="R29" s="23"/>
      <c r="S29" s="23"/>
      <c r="T29" s="23"/>
      <c r="U29" s="23"/>
      <c r="V29" s="23"/>
      <c r="W29" s="23"/>
      <c r="X29" s="23"/>
    </row>
    <row r="30" spans="2:24" ht="12.75">
      <c r="B30" t="s">
        <v>134</v>
      </c>
      <c r="R30" s="23"/>
      <c r="S30" s="23"/>
      <c r="T30" s="23"/>
      <c r="U30" s="23"/>
      <c r="V30" s="23"/>
      <c r="W30" s="23"/>
      <c r="X30" s="23"/>
    </row>
    <row r="31" spans="18:24" ht="8.25" customHeight="1">
      <c r="R31" s="23"/>
      <c r="S31" s="23"/>
      <c r="T31" s="23"/>
      <c r="U31" s="23"/>
      <c r="V31" s="23"/>
      <c r="W31" s="23"/>
      <c r="X31" s="23"/>
    </row>
    <row r="32" spans="18:24" ht="12.75">
      <c r="R32" s="23"/>
      <c r="S32" s="23"/>
      <c r="T32" s="23"/>
      <c r="U32" s="23"/>
      <c r="V32" s="23"/>
      <c r="W32" s="23"/>
      <c r="X32" s="23"/>
    </row>
    <row r="33" spans="18:24" ht="12.75">
      <c r="R33" s="23"/>
      <c r="S33" s="23"/>
      <c r="T33" s="23"/>
      <c r="U33" s="23"/>
      <c r="V33" s="23"/>
      <c r="W33" s="23"/>
      <c r="X33" s="23"/>
    </row>
  </sheetData>
  <sheetProtection/>
  <mergeCells count="51">
    <mergeCell ref="O2:P2"/>
    <mergeCell ref="Y2:AA2"/>
    <mergeCell ref="Y3:Y4"/>
    <mergeCell ref="Z3:Z4"/>
    <mergeCell ref="AA3:AA4"/>
    <mergeCell ref="B5:C5"/>
    <mergeCell ref="B6:C6"/>
    <mergeCell ref="L6:M6"/>
    <mergeCell ref="D3:D4"/>
    <mergeCell ref="E3:E4"/>
    <mergeCell ref="F3:F4"/>
    <mergeCell ref="G3:G4"/>
    <mergeCell ref="H3:I3"/>
    <mergeCell ref="V3:V4"/>
    <mergeCell ref="B17:B21"/>
    <mergeCell ref="C17:C19"/>
    <mergeCell ref="C20:C21"/>
    <mergeCell ref="B22:C22"/>
    <mergeCell ref="B8:C8"/>
    <mergeCell ref="B9:C10"/>
    <mergeCell ref="D9:D10"/>
    <mergeCell ref="E9:E10"/>
    <mergeCell ref="W3:W4"/>
    <mergeCell ref="X3:X4"/>
    <mergeCell ref="L3:M4"/>
    <mergeCell ref="L5:M5"/>
    <mergeCell ref="L8:M8"/>
    <mergeCell ref="L9:M10"/>
    <mergeCell ref="B2:M2"/>
    <mergeCell ref="R2:X2"/>
    <mergeCell ref="J3:J4"/>
    <mergeCell ref="K3:K4"/>
    <mergeCell ref="R3:R4"/>
    <mergeCell ref="S3:S4"/>
    <mergeCell ref="B3:C4"/>
    <mergeCell ref="U3:U4"/>
    <mergeCell ref="P3:P4"/>
    <mergeCell ref="T3:T4"/>
    <mergeCell ref="L13:M13"/>
    <mergeCell ref="L14:M15"/>
    <mergeCell ref="L17:M19"/>
    <mergeCell ref="L20:M21"/>
    <mergeCell ref="L11:M11"/>
    <mergeCell ref="L12:M12"/>
    <mergeCell ref="B11:B12"/>
    <mergeCell ref="L22:M22"/>
    <mergeCell ref="L23:M23"/>
    <mergeCell ref="L24:M24"/>
    <mergeCell ref="L25:M25"/>
    <mergeCell ref="O3:O4"/>
    <mergeCell ref="B14:C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20"/>
  <sheetViews>
    <sheetView zoomScalePageLayoutView="0" workbookViewId="0" topLeftCell="A1">
      <selection activeCell="O2" sqref="O2:AA2"/>
    </sheetView>
  </sheetViews>
  <sheetFormatPr defaultColWidth="9.140625" defaultRowHeight="12.75"/>
  <cols>
    <col min="1" max="1" width="1.8515625" style="0" customWidth="1"/>
    <col min="2" max="2" width="15.57421875" style="0" customWidth="1"/>
    <col min="3" max="3" width="11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2" width="8.28125" style="0" customWidth="1"/>
    <col min="13" max="13" width="8.57421875" style="0" customWidth="1"/>
    <col min="14" max="14" width="2.421875" style="0" customWidth="1"/>
    <col min="17" max="17" width="3.8515625" style="0" customWidth="1"/>
    <col min="18" max="18" width="7.8515625" style="0" customWidth="1"/>
    <col min="19" max="19" width="8.140625" style="0" customWidth="1"/>
    <col min="20" max="22" width="8.421875" style="0" customWidth="1"/>
    <col min="23" max="23" width="8.00390625" style="0" customWidth="1"/>
    <col min="24" max="24" width="7.8515625" style="0" customWidth="1"/>
  </cols>
  <sheetData>
    <row r="1" ht="8.25" customHeight="1"/>
    <row r="2" spans="2:27" ht="15.75">
      <c r="B2" s="168" t="s">
        <v>166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08" t="s">
        <v>167</v>
      </c>
      <c r="C8" s="209"/>
      <c r="D8" s="32" t="s">
        <v>136</v>
      </c>
      <c r="E8" s="1" t="s">
        <v>1</v>
      </c>
      <c r="F8" s="6" t="s">
        <v>4</v>
      </c>
      <c r="G8" s="6"/>
      <c r="H8" s="37" t="s">
        <v>45</v>
      </c>
      <c r="I8" s="37"/>
      <c r="J8" s="4">
        <v>4</v>
      </c>
      <c r="K8" s="9">
        <f>AA8</f>
        <v>92</v>
      </c>
      <c r="L8" s="214" t="s">
        <v>168</v>
      </c>
      <c r="M8" s="215"/>
      <c r="O8" s="125">
        <v>0</v>
      </c>
      <c r="P8" s="96">
        <f aca="true" t="shared" si="0" ref="P8:P14">O8*K8</f>
        <v>0</v>
      </c>
      <c r="R8" s="25">
        <v>10</v>
      </c>
      <c r="S8" s="25">
        <v>5</v>
      </c>
      <c r="T8" s="25">
        <v>5</v>
      </c>
      <c r="U8" s="25"/>
      <c r="V8" s="25">
        <v>3</v>
      </c>
      <c r="W8" s="25"/>
      <c r="X8" s="25">
        <f>SUM(R8:W8)</f>
        <v>23</v>
      </c>
      <c r="Y8" s="323">
        <f>X8*J8</f>
        <v>92</v>
      </c>
      <c r="Z8" s="323">
        <v>0</v>
      </c>
      <c r="AA8" s="323">
        <f>Y8+Z8</f>
        <v>92</v>
      </c>
    </row>
    <row r="9" spans="2:27" ht="12.75">
      <c r="B9" s="60" t="s">
        <v>77</v>
      </c>
      <c r="C9" s="68"/>
      <c r="D9" s="71"/>
      <c r="E9" s="71"/>
      <c r="F9" s="71"/>
      <c r="G9" s="71"/>
      <c r="H9" s="71"/>
      <c r="I9" s="71"/>
      <c r="J9" s="72"/>
      <c r="K9" s="73"/>
      <c r="L9" s="73"/>
      <c r="M9" s="74"/>
      <c r="O9" s="105"/>
      <c r="P9" s="105"/>
      <c r="R9" s="26"/>
      <c r="S9" s="27"/>
      <c r="T9" s="27"/>
      <c r="U9" s="27"/>
      <c r="V9" s="27"/>
      <c r="W9" s="27"/>
      <c r="X9" s="28"/>
      <c r="Y9" s="332"/>
      <c r="Z9" s="333"/>
      <c r="AA9" s="334"/>
    </row>
    <row r="10" spans="2:27" ht="12.75">
      <c r="B10" s="200" t="s">
        <v>156</v>
      </c>
      <c r="C10" s="201"/>
      <c r="D10" s="36" t="s">
        <v>137</v>
      </c>
      <c r="E10" s="8" t="s">
        <v>21</v>
      </c>
      <c r="F10" s="38" t="s">
        <v>3</v>
      </c>
      <c r="G10" s="30" t="s">
        <v>94</v>
      </c>
      <c r="H10" s="38"/>
      <c r="I10" s="38"/>
      <c r="J10" s="9">
        <v>4</v>
      </c>
      <c r="K10" s="9">
        <f>AA10</f>
        <v>52</v>
      </c>
      <c r="L10" s="162" t="s">
        <v>23</v>
      </c>
      <c r="M10" s="216"/>
      <c r="O10" s="125">
        <v>0</v>
      </c>
      <c r="P10" s="96">
        <f t="shared" si="0"/>
        <v>0</v>
      </c>
      <c r="R10" s="25">
        <v>10</v>
      </c>
      <c r="S10" s="25"/>
      <c r="T10" s="25"/>
      <c r="U10" s="25">
        <v>3</v>
      </c>
      <c r="V10" s="25"/>
      <c r="W10" s="25"/>
      <c r="X10" s="25">
        <f>SUM(R10:W10)</f>
        <v>13</v>
      </c>
      <c r="Y10" s="323">
        <f>X10*J10</f>
        <v>52</v>
      </c>
      <c r="Z10" s="323">
        <v>0</v>
      </c>
      <c r="AA10" s="323">
        <f>Y10+Z10</f>
        <v>52</v>
      </c>
    </row>
    <row r="11" spans="2:27" ht="12.75">
      <c r="B11" s="237" t="s">
        <v>169</v>
      </c>
      <c r="C11" s="240" t="s">
        <v>170</v>
      </c>
      <c r="D11" s="39" t="s">
        <v>137</v>
      </c>
      <c r="E11" s="31" t="s">
        <v>21</v>
      </c>
      <c r="F11" s="30" t="s">
        <v>3</v>
      </c>
      <c r="G11" s="55" t="s">
        <v>25</v>
      </c>
      <c r="H11" s="44"/>
      <c r="I11" s="44"/>
      <c r="J11" s="22">
        <v>4</v>
      </c>
      <c r="K11" s="9">
        <f>AA11</f>
        <v>52</v>
      </c>
      <c r="L11" s="219" t="s">
        <v>18</v>
      </c>
      <c r="M11" s="220"/>
      <c r="O11" s="125">
        <v>0</v>
      </c>
      <c r="P11" s="96">
        <f t="shared" si="0"/>
        <v>0</v>
      </c>
      <c r="R11" s="25">
        <v>10</v>
      </c>
      <c r="S11" s="25"/>
      <c r="T11" s="25"/>
      <c r="U11" s="25">
        <v>3</v>
      </c>
      <c r="V11" s="25"/>
      <c r="W11" s="25"/>
      <c r="X11" s="25">
        <f>SUM(R11:W11)</f>
        <v>13</v>
      </c>
      <c r="Y11" s="323">
        <f>X11*J11</f>
        <v>52</v>
      </c>
      <c r="Z11" s="323">
        <v>0</v>
      </c>
      <c r="AA11" s="323">
        <f>Y11+Z11</f>
        <v>52</v>
      </c>
    </row>
    <row r="12" spans="2:27" ht="12.75">
      <c r="B12" s="238"/>
      <c r="C12" s="241"/>
      <c r="D12" s="138" t="s">
        <v>136</v>
      </c>
      <c r="E12" s="8" t="s">
        <v>21</v>
      </c>
      <c r="F12" s="30" t="s">
        <v>3</v>
      </c>
      <c r="G12" s="30" t="s">
        <v>25</v>
      </c>
      <c r="H12" s="82"/>
      <c r="I12" s="82"/>
      <c r="J12" s="9">
        <v>4</v>
      </c>
      <c r="K12" s="9">
        <f>AA12</f>
        <v>52</v>
      </c>
      <c r="L12" s="221"/>
      <c r="M12" s="222"/>
      <c r="O12" s="125">
        <v>0</v>
      </c>
      <c r="P12" s="96">
        <f t="shared" si="0"/>
        <v>0</v>
      </c>
      <c r="R12" s="25">
        <v>10</v>
      </c>
      <c r="S12" s="25"/>
      <c r="T12" s="25"/>
      <c r="U12" s="25">
        <v>3</v>
      </c>
      <c r="V12" s="25"/>
      <c r="W12" s="25"/>
      <c r="X12" s="25">
        <f>SUM(R12:W12)</f>
        <v>13</v>
      </c>
      <c r="Y12" s="323">
        <f>X12*J12</f>
        <v>52</v>
      </c>
      <c r="Z12" s="323">
        <v>0</v>
      </c>
      <c r="AA12" s="323">
        <f>Y12+Z12</f>
        <v>52</v>
      </c>
    </row>
    <row r="13" spans="2:27" ht="12.75">
      <c r="B13" s="239"/>
      <c r="C13" s="242"/>
      <c r="D13" s="197"/>
      <c r="E13" s="8" t="s">
        <v>0</v>
      </c>
      <c r="F13" s="30" t="s">
        <v>3</v>
      </c>
      <c r="G13" s="30" t="s">
        <v>25</v>
      </c>
      <c r="H13" s="82"/>
      <c r="I13" s="82"/>
      <c r="J13" s="9">
        <v>4</v>
      </c>
      <c r="K13" s="9">
        <f>AA13</f>
        <v>60</v>
      </c>
      <c r="L13" s="223"/>
      <c r="M13" s="224"/>
      <c r="O13" s="125">
        <v>0</v>
      </c>
      <c r="P13" s="96">
        <f t="shared" si="0"/>
        <v>0</v>
      </c>
      <c r="R13" s="25">
        <v>10</v>
      </c>
      <c r="S13" s="25">
        <v>2</v>
      </c>
      <c r="T13" s="25"/>
      <c r="U13" s="25">
        <v>3</v>
      </c>
      <c r="V13" s="25"/>
      <c r="W13" s="25"/>
      <c r="X13" s="25">
        <f>SUM(R13:W13)</f>
        <v>15</v>
      </c>
      <c r="Y13" s="323">
        <f>X13*J13</f>
        <v>60</v>
      </c>
      <c r="Z13" s="323">
        <v>0</v>
      </c>
      <c r="AA13" s="323">
        <f>Y13+Z13</f>
        <v>60</v>
      </c>
    </row>
    <row r="14" spans="2:27" ht="12.75">
      <c r="B14" s="212" t="s">
        <v>83</v>
      </c>
      <c r="C14" s="213"/>
      <c r="D14" s="8" t="s">
        <v>38</v>
      </c>
      <c r="E14" s="7"/>
      <c r="F14" s="7"/>
      <c r="G14" s="7"/>
      <c r="H14" s="7"/>
      <c r="I14" s="7"/>
      <c r="J14" s="9">
        <v>1</v>
      </c>
      <c r="K14" s="9">
        <f>AA14</f>
        <v>5</v>
      </c>
      <c r="L14" s="227" t="s">
        <v>162</v>
      </c>
      <c r="M14" s="228"/>
      <c r="O14" s="125">
        <v>0</v>
      </c>
      <c r="P14" s="96">
        <f t="shared" si="0"/>
        <v>0</v>
      </c>
      <c r="R14" s="25">
        <v>5</v>
      </c>
      <c r="S14" s="25"/>
      <c r="T14" s="25"/>
      <c r="U14" s="25"/>
      <c r="V14" s="25"/>
      <c r="W14" s="25"/>
      <c r="X14" s="25">
        <f>SUM(R14:W14)</f>
        <v>5</v>
      </c>
      <c r="Y14" s="323">
        <f>X14*J14</f>
        <v>5</v>
      </c>
      <c r="Z14" s="323">
        <v>0</v>
      </c>
      <c r="AA14" s="323">
        <f>Y14+Z14</f>
        <v>5</v>
      </c>
    </row>
    <row r="15" spans="2:24" ht="12.75">
      <c r="B15" s="60" t="s">
        <v>27</v>
      </c>
      <c r="C15" s="68"/>
      <c r="D15" s="61"/>
      <c r="E15" s="61"/>
      <c r="F15" s="61"/>
      <c r="G15" s="61"/>
      <c r="H15" s="61"/>
      <c r="I15" s="61"/>
      <c r="J15" s="61"/>
      <c r="K15" s="61"/>
      <c r="L15" s="61"/>
      <c r="M15" s="62"/>
      <c r="R15" s="23"/>
      <c r="S15" s="23"/>
      <c r="T15" s="23"/>
      <c r="U15" s="23"/>
      <c r="V15" s="23"/>
      <c r="W15" s="23"/>
      <c r="X15" s="23"/>
    </row>
    <row r="16" spans="2:24" ht="13.5" thickBot="1">
      <c r="B16" s="89"/>
      <c r="C16" s="95"/>
      <c r="D16" s="90"/>
      <c r="E16" s="90"/>
      <c r="F16" s="90"/>
      <c r="G16" s="90"/>
      <c r="H16" s="90"/>
      <c r="I16" s="90"/>
      <c r="J16" s="90"/>
      <c r="K16" s="90"/>
      <c r="L16" s="90"/>
      <c r="M16" s="91"/>
      <c r="O16" s="336">
        <f>SUM(O5:O15)</f>
        <v>1</v>
      </c>
      <c r="P16" s="336">
        <f>SUM(P5:P15)</f>
        <v>0</v>
      </c>
      <c r="R16" s="23"/>
      <c r="S16" s="23"/>
      <c r="T16" s="23"/>
      <c r="U16" s="23"/>
      <c r="V16" s="23"/>
      <c r="W16" s="23"/>
      <c r="X16" s="23"/>
    </row>
    <row r="17" spans="18:24" ht="8.25" customHeight="1" thickTop="1">
      <c r="R17" s="23"/>
      <c r="S17" s="23"/>
      <c r="T17" s="23"/>
      <c r="U17" s="23"/>
      <c r="V17" s="23"/>
      <c r="W17" s="23"/>
      <c r="X17" s="23"/>
    </row>
    <row r="18" spans="18:24" ht="12.75">
      <c r="R18" s="23"/>
      <c r="S18" s="23"/>
      <c r="T18" s="23"/>
      <c r="U18" s="23"/>
      <c r="V18" s="23"/>
      <c r="W18" s="23"/>
      <c r="X18" s="23"/>
    </row>
    <row r="19" spans="18:24" ht="12.75">
      <c r="R19" s="23"/>
      <c r="S19" s="23"/>
      <c r="T19" s="23"/>
      <c r="U19" s="23"/>
      <c r="V19" s="23"/>
      <c r="W19" s="23"/>
      <c r="X19" s="23"/>
    </row>
    <row r="20" spans="18:24" ht="12.75">
      <c r="R20" s="23"/>
      <c r="S20" s="23"/>
      <c r="T20" s="23"/>
      <c r="U20" s="23"/>
      <c r="V20" s="23"/>
      <c r="W20" s="23"/>
      <c r="X20" s="23"/>
    </row>
  </sheetData>
  <sheetProtection/>
  <mergeCells count="39">
    <mergeCell ref="O2:P2"/>
    <mergeCell ref="Y2:AA2"/>
    <mergeCell ref="V3:V4"/>
    <mergeCell ref="Y3:Y4"/>
    <mergeCell ref="Z3:Z4"/>
    <mergeCell ref="AA3:AA4"/>
    <mergeCell ref="B6:C6"/>
    <mergeCell ref="L6:M6"/>
    <mergeCell ref="U3:U4"/>
    <mergeCell ref="D3:D4"/>
    <mergeCell ref="E3:E4"/>
    <mergeCell ref="F3:F4"/>
    <mergeCell ref="G3:G4"/>
    <mergeCell ref="H3:I3"/>
    <mergeCell ref="W3:W4"/>
    <mergeCell ref="O3:O4"/>
    <mergeCell ref="P3:P4"/>
    <mergeCell ref="X3:X4"/>
    <mergeCell ref="B2:M2"/>
    <mergeCell ref="R2:X2"/>
    <mergeCell ref="J3:J4"/>
    <mergeCell ref="K3:K4"/>
    <mergeCell ref="S3:S4"/>
    <mergeCell ref="C11:C13"/>
    <mergeCell ref="L3:M4"/>
    <mergeCell ref="L5:M5"/>
    <mergeCell ref="L8:M8"/>
    <mergeCell ref="L10:M10"/>
    <mergeCell ref="R3:R4"/>
    <mergeCell ref="B14:C14"/>
    <mergeCell ref="L14:M14"/>
    <mergeCell ref="D12:D13"/>
    <mergeCell ref="B11:B13"/>
    <mergeCell ref="T3:T4"/>
    <mergeCell ref="L11:M13"/>
    <mergeCell ref="B3:C4"/>
    <mergeCell ref="B5:C5"/>
    <mergeCell ref="B8:C8"/>
    <mergeCell ref="B10:C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5.00390625" style="0" customWidth="1"/>
    <col min="3" max="3" width="11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2" width="9.00390625" style="0" customWidth="1"/>
    <col min="13" max="13" width="8.421875" style="0" customWidth="1"/>
    <col min="14" max="14" width="2.421875" style="0" customWidth="1"/>
    <col min="17" max="17" width="3.8515625" style="0" customWidth="1"/>
    <col min="18" max="18" width="7.421875" style="0" customWidth="1"/>
    <col min="19" max="19" width="7.7109375" style="0" customWidth="1"/>
    <col min="20" max="20" width="8.28125" style="0" customWidth="1"/>
    <col min="21" max="22" width="8.57421875" style="0" customWidth="1"/>
    <col min="23" max="23" width="8.140625" style="0" customWidth="1"/>
    <col min="24" max="24" width="7.57421875" style="0" customWidth="1"/>
  </cols>
  <sheetData>
    <row r="1" ht="8.25" customHeight="1"/>
    <row r="2" spans="2:27" ht="15.75">
      <c r="B2" s="168" t="s">
        <v>117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08" t="s">
        <v>8</v>
      </c>
      <c r="C8" s="209"/>
      <c r="D8" s="32" t="s">
        <v>136</v>
      </c>
      <c r="E8" s="1" t="s">
        <v>1</v>
      </c>
      <c r="F8" s="6" t="s">
        <v>4</v>
      </c>
      <c r="G8" s="6"/>
      <c r="H8" s="37" t="s">
        <v>45</v>
      </c>
      <c r="I8" s="37"/>
      <c r="J8" s="4">
        <v>4</v>
      </c>
      <c r="K8" s="9">
        <f aca="true" t="shared" si="0" ref="K8:K13">AA8</f>
        <v>92</v>
      </c>
      <c r="L8" s="214" t="s">
        <v>118</v>
      </c>
      <c r="M8" s="215"/>
      <c r="O8" s="125">
        <v>0</v>
      </c>
      <c r="P8" s="96">
        <f aca="true" t="shared" si="1" ref="P8:P15">O8*K8</f>
        <v>0</v>
      </c>
      <c r="R8" s="25">
        <v>10</v>
      </c>
      <c r="S8" s="25">
        <v>5</v>
      </c>
      <c r="T8" s="25">
        <v>5</v>
      </c>
      <c r="U8" s="25"/>
      <c r="V8" s="25">
        <v>3</v>
      </c>
      <c r="W8" s="25"/>
      <c r="X8" s="25">
        <f aca="true" t="shared" si="2" ref="X8:X13">SUM(R8:W8)</f>
        <v>23</v>
      </c>
      <c r="Y8" s="323">
        <f aca="true" t="shared" si="3" ref="Y8:Y13">X8*J8</f>
        <v>92</v>
      </c>
      <c r="Z8" s="323">
        <v>0</v>
      </c>
      <c r="AA8" s="323">
        <f aca="true" t="shared" si="4" ref="AA8:AA13">Y8+Z8</f>
        <v>92</v>
      </c>
    </row>
    <row r="9" spans="2:27" ht="12.75">
      <c r="B9" s="247" t="s">
        <v>103</v>
      </c>
      <c r="C9" s="248"/>
      <c r="D9" s="44" t="s">
        <v>271</v>
      </c>
      <c r="E9" s="39" t="s">
        <v>0</v>
      </c>
      <c r="F9" s="55" t="s">
        <v>3</v>
      </c>
      <c r="G9" s="31"/>
      <c r="H9" s="55"/>
      <c r="I9" s="55"/>
      <c r="J9" s="31">
        <v>4</v>
      </c>
      <c r="K9" s="9">
        <f t="shared" si="0"/>
        <v>28</v>
      </c>
      <c r="L9" s="225" t="s">
        <v>119</v>
      </c>
      <c r="M9" s="226"/>
      <c r="O9" s="125">
        <v>0</v>
      </c>
      <c r="P9" s="96">
        <f t="shared" si="1"/>
        <v>0</v>
      </c>
      <c r="R9" s="25">
        <v>5</v>
      </c>
      <c r="S9" s="25">
        <v>2</v>
      </c>
      <c r="T9" s="25"/>
      <c r="U9" s="25"/>
      <c r="V9" s="25"/>
      <c r="W9" s="25"/>
      <c r="X9" s="25">
        <f t="shared" si="2"/>
        <v>7</v>
      </c>
      <c r="Y9" s="323">
        <f t="shared" si="3"/>
        <v>28</v>
      </c>
      <c r="Z9" s="323">
        <v>0</v>
      </c>
      <c r="AA9" s="323">
        <f t="shared" si="4"/>
        <v>28</v>
      </c>
    </row>
    <row r="10" spans="2:27" ht="27" customHeight="1">
      <c r="B10" s="247" t="s">
        <v>106</v>
      </c>
      <c r="C10" s="248"/>
      <c r="D10" s="38" t="s">
        <v>271</v>
      </c>
      <c r="E10" s="39" t="s">
        <v>0</v>
      </c>
      <c r="F10" s="38" t="s">
        <v>3</v>
      </c>
      <c r="G10" s="31" t="s">
        <v>87</v>
      </c>
      <c r="H10" s="30"/>
      <c r="I10" s="55"/>
      <c r="J10" s="31">
        <v>4</v>
      </c>
      <c r="K10" s="9">
        <f t="shared" si="0"/>
        <v>31</v>
      </c>
      <c r="L10" s="232" t="s">
        <v>107</v>
      </c>
      <c r="M10" s="233"/>
      <c r="O10" s="125">
        <v>0</v>
      </c>
      <c r="P10" s="96">
        <f t="shared" si="1"/>
        <v>0</v>
      </c>
      <c r="R10" s="25">
        <v>5</v>
      </c>
      <c r="S10" s="25">
        <v>2</v>
      </c>
      <c r="T10" s="25"/>
      <c r="U10" s="25">
        <v>3</v>
      </c>
      <c r="V10" s="25"/>
      <c r="W10" s="25"/>
      <c r="X10" s="25">
        <f t="shared" si="2"/>
        <v>10</v>
      </c>
      <c r="Y10" s="323">
        <f t="shared" si="3"/>
        <v>40</v>
      </c>
      <c r="Z10" s="323">
        <v>-9</v>
      </c>
      <c r="AA10" s="323">
        <f t="shared" si="4"/>
        <v>31</v>
      </c>
    </row>
    <row r="11" spans="2:27" ht="12.75" customHeight="1">
      <c r="B11" s="146" t="s">
        <v>93</v>
      </c>
      <c r="C11" s="147"/>
      <c r="D11" s="31" t="s">
        <v>242</v>
      </c>
      <c r="E11" s="31" t="s">
        <v>21</v>
      </c>
      <c r="F11" s="8" t="s">
        <v>3</v>
      </c>
      <c r="G11" s="39" t="s">
        <v>25</v>
      </c>
      <c r="H11" s="31"/>
      <c r="I11" s="31"/>
      <c r="J11" s="9">
        <v>4</v>
      </c>
      <c r="K11" s="9">
        <f t="shared" si="0"/>
        <v>32</v>
      </c>
      <c r="L11" s="243" t="s">
        <v>120</v>
      </c>
      <c r="M11" s="154" t="s">
        <v>120</v>
      </c>
      <c r="O11" s="125">
        <v>0</v>
      </c>
      <c r="P11" s="96">
        <f t="shared" si="1"/>
        <v>0</v>
      </c>
      <c r="R11" s="25">
        <v>5</v>
      </c>
      <c r="S11" s="25"/>
      <c r="T11" s="25"/>
      <c r="U11" s="25">
        <v>3</v>
      </c>
      <c r="V11" s="25"/>
      <c r="W11" s="25"/>
      <c r="X11" s="25">
        <f t="shared" si="2"/>
        <v>8</v>
      </c>
      <c r="Y11" s="323">
        <f t="shared" si="3"/>
        <v>32</v>
      </c>
      <c r="Z11" s="323">
        <v>0</v>
      </c>
      <c r="AA11" s="323">
        <f t="shared" si="4"/>
        <v>32</v>
      </c>
    </row>
    <row r="12" spans="2:27" ht="12.75">
      <c r="B12" s="148"/>
      <c r="C12" s="149"/>
      <c r="D12" s="31" t="s">
        <v>19</v>
      </c>
      <c r="E12" s="31" t="s">
        <v>21</v>
      </c>
      <c r="F12" s="31" t="s">
        <v>3</v>
      </c>
      <c r="G12" s="39" t="s">
        <v>25</v>
      </c>
      <c r="H12" s="31"/>
      <c r="I12" s="31"/>
      <c r="J12" s="9">
        <v>4</v>
      </c>
      <c r="K12" s="9">
        <f t="shared" si="0"/>
        <v>32</v>
      </c>
      <c r="L12" s="243"/>
      <c r="M12" s="244"/>
      <c r="O12" s="125">
        <v>0</v>
      </c>
      <c r="P12" s="96">
        <f t="shared" si="1"/>
        <v>0</v>
      </c>
      <c r="R12" s="25">
        <v>5</v>
      </c>
      <c r="S12" s="25"/>
      <c r="T12" s="25"/>
      <c r="U12" s="25">
        <v>3</v>
      </c>
      <c r="V12" s="25"/>
      <c r="W12" s="25"/>
      <c r="X12" s="25">
        <f t="shared" si="2"/>
        <v>8</v>
      </c>
      <c r="Y12" s="323">
        <f t="shared" si="3"/>
        <v>32</v>
      </c>
      <c r="Z12" s="323">
        <v>0</v>
      </c>
      <c r="AA12" s="323">
        <f t="shared" si="4"/>
        <v>32</v>
      </c>
    </row>
    <row r="13" spans="2:27" ht="26.25" customHeight="1">
      <c r="B13" s="150" t="s">
        <v>122</v>
      </c>
      <c r="C13" s="151"/>
      <c r="D13" s="36" t="s">
        <v>242</v>
      </c>
      <c r="E13" s="8" t="s">
        <v>0</v>
      </c>
      <c r="F13" s="8" t="s">
        <v>3</v>
      </c>
      <c r="G13" s="8" t="s">
        <v>25</v>
      </c>
      <c r="H13" s="59"/>
      <c r="I13" s="59"/>
      <c r="J13" s="9">
        <v>4</v>
      </c>
      <c r="K13" s="9">
        <f t="shared" si="0"/>
        <v>40</v>
      </c>
      <c r="L13" s="124" t="s">
        <v>18</v>
      </c>
      <c r="M13" s="155"/>
      <c r="O13" s="125">
        <v>0</v>
      </c>
      <c r="P13" s="96">
        <f>O13*K13</f>
        <v>0</v>
      </c>
      <c r="R13" s="25">
        <v>5</v>
      </c>
      <c r="S13" s="25">
        <v>2</v>
      </c>
      <c r="T13" s="25"/>
      <c r="U13" s="25">
        <v>3</v>
      </c>
      <c r="V13" s="25"/>
      <c r="W13" s="25"/>
      <c r="X13" s="25">
        <f t="shared" si="2"/>
        <v>10</v>
      </c>
      <c r="Y13" s="323">
        <f t="shared" si="3"/>
        <v>40</v>
      </c>
      <c r="Z13" s="323">
        <v>0</v>
      </c>
      <c r="AA13" s="323">
        <f t="shared" si="4"/>
        <v>40</v>
      </c>
    </row>
    <row r="14" spans="2:27" ht="12.75">
      <c r="B14" s="60" t="s">
        <v>77</v>
      </c>
      <c r="C14" s="68"/>
      <c r="D14" s="71"/>
      <c r="E14" s="71"/>
      <c r="F14" s="71"/>
      <c r="G14" s="71"/>
      <c r="H14" s="71"/>
      <c r="I14" s="71"/>
      <c r="J14" s="72"/>
      <c r="K14" s="73"/>
      <c r="L14" s="73"/>
      <c r="M14" s="74"/>
      <c r="O14" s="105"/>
      <c r="P14" s="105"/>
      <c r="R14" s="26"/>
      <c r="S14" s="27"/>
      <c r="T14" s="27"/>
      <c r="U14" s="27"/>
      <c r="V14" s="27"/>
      <c r="W14" s="27"/>
      <c r="X14" s="28"/>
      <c r="Y14" s="332"/>
      <c r="Z14" s="333"/>
      <c r="AA14" s="334"/>
    </row>
    <row r="15" spans="2:27" ht="12.75" customHeight="1">
      <c r="B15" s="146" t="s">
        <v>121</v>
      </c>
      <c r="C15" s="147"/>
      <c r="D15" s="153" t="s">
        <v>137</v>
      </c>
      <c r="E15" s="153" t="s">
        <v>21</v>
      </c>
      <c r="F15" s="8" t="s">
        <v>4</v>
      </c>
      <c r="G15" s="36" t="s">
        <v>25</v>
      </c>
      <c r="H15" s="1"/>
      <c r="I15" s="1"/>
      <c r="J15" s="9">
        <v>4</v>
      </c>
      <c r="K15" s="9">
        <f aca="true" t="shared" si="5" ref="K15:K22">AA15</f>
        <v>72</v>
      </c>
      <c r="L15" s="164" t="s">
        <v>111</v>
      </c>
      <c r="M15" s="165"/>
      <c r="O15" s="125">
        <v>0</v>
      </c>
      <c r="P15" s="96">
        <f t="shared" si="1"/>
        <v>0</v>
      </c>
      <c r="R15" s="25">
        <v>10</v>
      </c>
      <c r="S15" s="25"/>
      <c r="T15" s="25">
        <v>5</v>
      </c>
      <c r="U15" s="25">
        <v>3</v>
      </c>
      <c r="V15" s="25"/>
      <c r="W15" s="25"/>
      <c r="X15" s="25">
        <f aca="true" t="shared" si="6" ref="X15:X22">SUM(R15:W15)</f>
        <v>18</v>
      </c>
      <c r="Y15" s="323">
        <f aca="true" t="shared" si="7" ref="Y15:Y22">X15*J15</f>
        <v>72</v>
      </c>
      <c r="Z15" s="323">
        <v>0</v>
      </c>
      <c r="AA15" s="323">
        <f aca="true" t="shared" si="8" ref="AA15:AA22">Y15+Z15</f>
        <v>72</v>
      </c>
    </row>
    <row r="16" spans="2:27" ht="12.75">
      <c r="B16" s="188"/>
      <c r="C16" s="189"/>
      <c r="D16" s="152"/>
      <c r="E16" s="152"/>
      <c r="F16" s="8" t="s">
        <v>3</v>
      </c>
      <c r="G16" s="36" t="s">
        <v>25</v>
      </c>
      <c r="H16" s="1"/>
      <c r="I16" s="1"/>
      <c r="J16" s="9">
        <v>4</v>
      </c>
      <c r="K16" s="9">
        <f t="shared" si="5"/>
        <v>52</v>
      </c>
      <c r="L16" s="217"/>
      <c r="M16" s="218"/>
      <c r="O16" s="125">
        <v>0</v>
      </c>
      <c r="P16" s="96">
        <f aca="true" t="shared" si="9" ref="P16:P22">O16*K16</f>
        <v>0</v>
      </c>
      <c r="R16" s="25">
        <v>10</v>
      </c>
      <c r="S16" s="25"/>
      <c r="T16" s="25"/>
      <c r="U16" s="25">
        <v>3</v>
      </c>
      <c r="V16" s="25"/>
      <c r="W16" s="25"/>
      <c r="X16" s="25">
        <f t="shared" si="6"/>
        <v>13</v>
      </c>
      <c r="Y16" s="323">
        <f t="shared" si="7"/>
        <v>52</v>
      </c>
      <c r="Z16" s="323">
        <v>0</v>
      </c>
      <c r="AA16" s="323">
        <f t="shared" si="8"/>
        <v>52</v>
      </c>
    </row>
    <row r="17" spans="2:27" ht="12.75">
      <c r="B17" s="188"/>
      <c r="C17" s="189"/>
      <c r="D17" s="138" t="s">
        <v>136</v>
      </c>
      <c r="E17" s="153" t="s">
        <v>21</v>
      </c>
      <c r="F17" s="6" t="s">
        <v>4</v>
      </c>
      <c r="G17" s="36" t="s">
        <v>25</v>
      </c>
      <c r="H17" s="1"/>
      <c r="I17" s="1"/>
      <c r="J17" s="9">
        <v>4</v>
      </c>
      <c r="K17" s="9">
        <f t="shared" si="5"/>
        <v>72</v>
      </c>
      <c r="L17" s="164" t="s">
        <v>23</v>
      </c>
      <c r="M17" s="165"/>
      <c r="O17" s="125">
        <v>0</v>
      </c>
      <c r="P17" s="96">
        <f t="shared" si="9"/>
        <v>0</v>
      </c>
      <c r="R17" s="25">
        <v>10</v>
      </c>
      <c r="S17" s="25"/>
      <c r="T17" s="25">
        <v>5</v>
      </c>
      <c r="U17" s="25">
        <v>3</v>
      </c>
      <c r="V17" s="25"/>
      <c r="W17" s="25"/>
      <c r="X17" s="25">
        <f t="shared" si="6"/>
        <v>18</v>
      </c>
      <c r="Y17" s="323">
        <f t="shared" si="7"/>
        <v>72</v>
      </c>
      <c r="Z17" s="323">
        <v>0</v>
      </c>
      <c r="AA17" s="323">
        <f t="shared" si="8"/>
        <v>72</v>
      </c>
    </row>
    <row r="18" spans="2:27" ht="12.75" customHeight="1">
      <c r="B18" s="188"/>
      <c r="C18" s="189"/>
      <c r="D18" s="197"/>
      <c r="E18" s="152"/>
      <c r="F18" s="55" t="s">
        <v>3</v>
      </c>
      <c r="G18" s="36" t="s">
        <v>25</v>
      </c>
      <c r="H18" s="1"/>
      <c r="I18" s="1"/>
      <c r="J18" s="9">
        <v>4</v>
      </c>
      <c r="K18" s="9">
        <f t="shared" si="5"/>
        <v>52</v>
      </c>
      <c r="L18" s="217"/>
      <c r="M18" s="218"/>
      <c r="O18" s="125">
        <v>0</v>
      </c>
      <c r="P18" s="96">
        <f t="shared" si="9"/>
        <v>0</v>
      </c>
      <c r="R18" s="25">
        <v>10</v>
      </c>
      <c r="S18" s="25"/>
      <c r="T18" s="25"/>
      <c r="U18" s="25">
        <v>3</v>
      </c>
      <c r="V18" s="25"/>
      <c r="W18" s="25"/>
      <c r="X18" s="25">
        <f t="shared" si="6"/>
        <v>13</v>
      </c>
      <c r="Y18" s="323">
        <f t="shared" si="7"/>
        <v>52</v>
      </c>
      <c r="Z18" s="323">
        <v>0</v>
      </c>
      <c r="AA18" s="323">
        <f t="shared" si="8"/>
        <v>52</v>
      </c>
    </row>
    <row r="19" spans="2:27" ht="12.75" customHeight="1">
      <c r="B19" s="188"/>
      <c r="C19" s="189"/>
      <c r="D19" s="197"/>
      <c r="E19" s="153" t="s">
        <v>0</v>
      </c>
      <c r="F19" s="6" t="s">
        <v>4</v>
      </c>
      <c r="G19" s="36" t="s">
        <v>25</v>
      </c>
      <c r="H19" s="1"/>
      <c r="I19" s="1"/>
      <c r="J19" s="9">
        <v>4</v>
      </c>
      <c r="K19" s="9">
        <f t="shared" si="5"/>
        <v>80</v>
      </c>
      <c r="L19" s="217"/>
      <c r="M19" s="218"/>
      <c r="O19" s="125">
        <v>0</v>
      </c>
      <c r="P19" s="96">
        <f t="shared" si="9"/>
        <v>0</v>
      </c>
      <c r="R19" s="25">
        <v>10</v>
      </c>
      <c r="S19" s="25">
        <v>2</v>
      </c>
      <c r="T19" s="25">
        <v>5</v>
      </c>
      <c r="U19" s="25">
        <v>3</v>
      </c>
      <c r="V19" s="25"/>
      <c r="W19" s="25"/>
      <c r="X19" s="25">
        <f t="shared" si="6"/>
        <v>20</v>
      </c>
      <c r="Y19" s="323">
        <f t="shared" si="7"/>
        <v>80</v>
      </c>
      <c r="Z19" s="323">
        <v>0</v>
      </c>
      <c r="AA19" s="323">
        <f t="shared" si="8"/>
        <v>80</v>
      </c>
    </row>
    <row r="20" spans="2:27" ht="12.75">
      <c r="B20" s="148"/>
      <c r="C20" s="149"/>
      <c r="D20" s="139"/>
      <c r="E20" s="152"/>
      <c r="F20" s="55" t="s">
        <v>3</v>
      </c>
      <c r="G20" s="36" t="s">
        <v>25</v>
      </c>
      <c r="H20" s="1"/>
      <c r="I20" s="1"/>
      <c r="J20" s="9">
        <v>4</v>
      </c>
      <c r="K20" s="9">
        <f t="shared" si="5"/>
        <v>60</v>
      </c>
      <c r="L20" s="166"/>
      <c r="M20" s="167"/>
      <c r="O20" s="125">
        <v>0</v>
      </c>
      <c r="P20" s="96">
        <f t="shared" si="9"/>
        <v>0</v>
      </c>
      <c r="R20" s="25">
        <v>10</v>
      </c>
      <c r="S20" s="25">
        <v>2</v>
      </c>
      <c r="T20" s="25"/>
      <c r="U20" s="25">
        <v>3</v>
      </c>
      <c r="V20" s="25"/>
      <c r="W20" s="25"/>
      <c r="X20" s="25">
        <f t="shared" si="6"/>
        <v>15</v>
      </c>
      <c r="Y20" s="323">
        <f t="shared" si="7"/>
        <v>60</v>
      </c>
      <c r="Z20" s="323">
        <v>0</v>
      </c>
      <c r="AA20" s="323">
        <f t="shared" si="8"/>
        <v>60</v>
      </c>
    </row>
    <row r="21" spans="2:27" ht="12.75">
      <c r="B21" s="150" t="s">
        <v>123</v>
      </c>
      <c r="C21" s="151"/>
      <c r="D21" s="36" t="s">
        <v>328</v>
      </c>
      <c r="E21" s="8" t="s">
        <v>21</v>
      </c>
      <c r="F21" s="8" t="s">
        <v>2</v>
      </c>
      <c r="G21" s="8"/>
      <c r="H21" s="59"/>
      <c r="I21" s="59"/>
      <c r="J21" s="65">
        <v>4</v>
      </c>
      <c r="K21" s="9">
        <f t="shared" si="5"/>
        <v>12</v>
      </c>
      <c r="L21" s="225" t="s">
        <v>18</v>
      </c>
      <c r="M21" s="226"/>
      <c r="O21" s="125">
        <v>0</v>
      </c>
      <c r="P21" s="96">
        <f t="shared" si="9"/>
        <v>0</v>
      </c>
      <c r="R21" s="25">
        <v>5</v>
      </c>
      <c r="S21" s="25"/>
      <c r="T21" s="25">
        <v>-2</v>
      </c>
      <c r="U21" s="25"/>
      <c r="V21" s="25"/>
      <c r="W21" s="25"/>
      <c r="X21" s="25">
        <f t="shared" si="6"/>
        <v>3</v>
      </c>
      <c r="Y21" s="323">
        <f t="shared" si="7"/>
        <v>12</v>
      </c>
      <c r="Z21" s="323">
        <v>0</v>
      </c>
      <c r="AA21" s="323">
        <f t="shared" si="8"/>
        <v>12</v>
      </c>
    </row>
    <row r="22" spans="2:27" ht="12.75">
      <c r="B22" s="212" t="s">
        <v>83</v>
      </c>
      <c r="C22" s="213"/>
      <c r="D22" s="8" t="s">
        <v>38</v>
      </c>
      <c r="E22" s="7"/>
      <c r="F22" s="7"/>
      <c r="G22" s="7"/>
      <c r="H22" s="7"/>
      <c r="I22" s="7"/>
      <c r="J22" s="9">
        <v>1</v>
      </c>
      <c r="K22" s="9">
        <f t="shared" si="5"/>
        <v>5</v>
      </c>
      <c r="L22" s="227" t="s">
        <v>162</v>
      </c>
      <c r="M22" s="228"/>
      <c r="O22" s="125">
        <v>0</v>
      </c>
      <c r="P22" s="96">
        <f t="shared" si="9"/>
        <v>0</v>
      </c>
      <c r="R22" s="25">
        <v>5</v>
      </c>
      <c r="S22" s="25"/>
      <c r="T22" s="25"/>
      <c r="U22" s="25"/>
      <c r="V22" s="25"/>
      <c r="W22" s="25"/>
      <c r="X22" s="25">
        <f t="shared" si="6"/>
        <v>5</v>
      </c>
      <c r="Y22" s="323">
        <f t="shared" si="7"/>
        <v>5</v>
      </c>
      <c r="Z22" s="323">
        <v>0</v>
      </c>
      <c r="AA22" s="323">
        <f t="shared" si="8"/>
        <v>5</v>
      </c>
    </row>
    <row r="23" spans="2:24" ht="12.75">
      <c r="B23" s="60" t="s">
        <v>124</v>
      </c>
      <c r="C23" s="68"/>
      <c r="D23" s="61"/>
      <c r="E23" s="61"/>
      <c r="F23" s="61"/>
      <c r="G23" s="61"/>
      <c r="H23" s="61"/>
      <c r="I23" s="61"/>
      <c r="J23" s="61"/>
      <c r="K23" s="61"/>
      <c r="L23" s="61"/>
      <c r="M23" s="62"/>
      <c r="R23" s="23"/>
      <c r="S23" s="23"/>
      <c r="T23" s="23"/>
      <c r="U23" s="23"/>
      <c r="V23" s="23"/>
      <c r="W23" s="23"/>
      <c r="X23" s="23"/>
    </row>
    <row r="24" spans="2:24" ht="13.5" thickBot="1">
      <c r="B24" s="77"/>
      <c r="C24" s="99"/>
      <c r="D24" s="78"/>
      <c r="E24" s="78"/>
      <c r="F24" s="78"/>
      <c r="G24" s="78"/>
      <c r="H24" s="78"/>
      <c r="I24" s="78"/>
      <c r="J24" s="78"/>
      <c r="K24" s="78"/>
      <c r="L24" s="78"/>
      <c r="M24" s="79"/>
      <c r="O24" s="336">
        <f>SUM(O5:O23)</f>
        <v>1</v>
      </c>
      <c r="P24" s="336">
        <f>SUM(P5:P23)</f>
        <v>0</v>
      </c>
      <c r="R24" s="23"/>
      <c r="S24" s="23"/>
      <c r="T24" s="23"/>
      <c r="U24" s="23"/>
      <c r="V24" s="23"/>
      <c r="W24" s="23"/>
      <c r="X24" s="23"/>
    </row>
    <row r="25" spans="18:24" ht="13.5" thickTop="1">
      <c r="R25" s="23"/>
      <c r="S25" s="23"/>
      <c r="T25" s="23"/>
      <c r="U25" s="23"/>
      <c r="V25" s="23"/>
      <c r="W25" s="23"/>
      <c r="X25" s="23"/>
    </row>
    <row r="26" spans="2:24" ht="12.75">
      <c r="B26" t="s">
        <v>91</v>
      </c>
      <c r="R26" s="23"/>
      <c r="S26" s="23"/>
      <c r="T26" s="23"/>
      <c r="U26" s="23"/>
      <c r="V26" s="23"/>
      <c r="W26" s="23"/>
      <c r="X26" s="23"/>
    </row>
    <row r="27" spans="18:24" ht="12.75">
      <c r="R27" s="23"/>
      <c r="S27" s="23"/>
      <c r="T27" s="23"/>
      <c r="U27" s="23"/>
      <c r="V27" s="23"/>
      <c r="W27" s="23"/>
      <c r="X27" s="23"/>
    </row>
    <row r="28" spans="2:13" ht="15.75">
      <c r="B28" s="168" t="s">
        <v>30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27" ht="12.75" customHeight="1">
      <c r="B29" s="294" t="s">
        <v>9</v>
      </c>
      <c r="C29" s="295"/>
      <c r="D29" s="296" t="s">
        <v>10</v>
      </c>
      <c r="E29" s="296" t="s">
        <v>12</v>
      </c>
      <c r="F29" s="296" t="s">
        <v>13</v>
      </c>
      <c r="G29" s="296" t="s">
        <v>15</v>
      </c>
      <c r="H29" s="297" t="s">
        <v>316</v>
      </c>
      <c r="I29" s="297"/>
      <c r="J29" s="298" t="s">
        <v>16</v>
      </c>
      <c r="K29" s="299" t="s">
        <v>20</v>
      </c>
      <c r="L29" s="300" t="s">
        <v>17</v>
      </c>
      <c r="M29" s="301"/>
      <c r="R29" s="302" t="s">
        <v>35</v>
      </c>
      <c r="S29" s="302" t="s">
        <v>12</v>
      </c>
      <c r="T29" s="302" t="s">
        <v>13</v>
      </c>
      <c r="U29" s="303" t="s">
        <v>36</v>
      </c>
      <c r="V29" s="302" t="s">
        <v>317</v>
      </c>
      <c r="W29" s="302" t="s">
        <v>318</v>
      </c>
      <c r="X29" s="302" t="s">
        <v>37</v>
      </c>
      <c r="Y29" s="304" t="s">
        <v>319</v>
      </c>
      <c r="Z29" s="304" t="s">
        <v>320</v>
      </c>
      <c r="AA29" s="304" t="s">
        <v>321</v>
      </c>
    </row>
    <row r="30" spans="2:27" ht="12.75">
      <c r="B30" s="305"/>
      <c r="C30" s="306"/>
      <c r="D30" s="307"/>
      <c r="E30" s="307"/>
      <c r="F30" s="307"/>
      <c r="G30" s="307"/>
      <c r="H30" s="308" t="s">
        <v>317</v>
      </c>
      <c r="I30" s="309" t="s">
        <v>318</v>
      </c>
      <c r="J30" s="310"/>
      <c r="K30" s="311"/>
      <c r="L30" s="312"/>
      <c r="M30" s="313"/>
      <c r="R30" s="314"/>
      <c r="S30" s="314"/>
      <c r="T30" s="314"/>
      <c r="U30" s="315"/>
      <c r="V30" s="314"/>
      <c r="W30" s="314"/>
      <c r="X30" s="314"/>
      <c r="Y30" s="316"/>
      <c r="Z30" s="316"/>
      <c r="AA30" s="316"/>
    </row>
    <row r="31" spans="2:27" ht="12.75">
      <c r="B31" s="40" t="s">
        <v>125</v>
      </c>
      <c r="C31" s="100"/>
      <c r="D31" s="16"/>
      <c r="E31" s="16"/>
      <c r="F31" s="16"/>
      <c r="G31" s="16"/>
      <c r="H31" s="16"/>
      <c r="I31" s="16"/>
      <c r="J31" s="16"/>
      <c r="K31" s="16"/>
      <c r="L31" s="16"/>
      <c r="M31" s="17"/>
      <c r="R31" s="26"/>
      <c r="S31" s="27"/>
      <c r="T31" s="27"/>
      <c r="U31" s="27"/>
      <c r="V31" s="27"/>
      <c r="W31" s="27"/>
      <c r="X31" s="28"/>
      <c r="Y31" s="332"/>
      <c r="Z31" s="333"/>
      <c r="AA31" s="334"/>
    </row>
    <row r="32" spans="2:27" ht="25.5">
      <c r="B32" s="41" t="s">
        <v>126</v>
      </c>
      <c r="C32" s="41"/>
      <c r="D32" s="36" t="s">
        <v>136</v>
      </c>
      <c r="E32" s="36" t="s">
        <v>1</v>
      </c>
      <c r="F32" s="36" t="s">
        <v>3</v>
      </c>
      <c r="G32" s="8" t="s">
        <v>25</v>
      </c>
      <c r="H32" s="11"/>
      <c r="I32" s="11"/>
      <c r="J32" s="9">
        <v>4</v>
      </c>
      <c r="K32" s="9">
        <f>AA32</f>
        <v>72</v>
      </c>
      <c r="L32" s="162" t="s">
        <v>23</v>
      </c>
      <c r="M32" s="216"/>
      <c r="O32" s="125">
        <v>0</v>
      </c>
      <c r="P32" s="96">
        <f>O32*K32</f>
        <v>0</v>
      </c>
      <c r="R32" s="25">
        <v>10</v>
      </c>
      <c r="S32" s="25">
        <v>5</v>
      </c>
      <c r="T32" s="25"/>
      <c r="U32" s="25">
        <v>3</v>
      </c>
      <c r="V32" s="25"/>
      <c r="W32" s="25"/>
      <c r="X32" s="25">
        <f>SUM(R32:W32)</f>
        <v>18</v>
      </c>
      <c r="Y32" s="323">
        <f>X32*J32</f>
        <v>72</v>
      </c>
      <c r="Z32" s="323">
        <v>0</v>
      </c>
      <c r="AA32" s="323">
        <f>Y32+Z32</f>
        <v>72</v>
      </c>
    </row>
    <row r="34" spans="2:16" ht="13.5" thickBot="1">
      <c r="B34" t="s">
        <v>134</v>
      </c>
      <c r="O34" s="336">
        <f>SUM(O24:O33)</f>
        <v>1</v>
      </c>
      <c r="P34" s="336">
        <f>SUM(P24:P33)</f>
        <v>0</v>
      </c>
    </row>
    <row r="35" ht="13.5" thickTop="1"/>
  </sheetData>
  <sheetProtection/>
  <mergeCells count="72">
    <mergeCell ref="V29:V30"/>
    <mergeCell ref="Y29:Y30"/>
    <mergeCell ref="Z29:Z30"/>
    <mergeCell ref="AA29:AA30"/>
    <mergeCell ref="B29:C30"/>
    <mergeCell ref="D29:D30"/>
    <mergeCell ref="E29:E30"/>
    <mergeCell ref="F29:F30"/>
    <mergeCell ref="G29:G30"/>
    <mergeCell ref="H29:I29"/>
    <mergeCell ref="Y3:Y4"/>
    <mergeCell ref="Z3:Z4"/>
    <mergeCell ref="AA3:AA4"/>
    <mergeCell ref="B6:C6"/>
    <mergeCell ref="L6:M6"/>
    <mergeCell ref="O2:P2"/>
    <mergeCell ref="Y2:AA2"/>
    <mergeCell ref="D3:D4"/>
    <mergeCell ref="E3:E4"/>
    <mergeCell ref="F3:F4"/>
    <mergeCell ref="G3:G4"/>
    <mergeCell ref="H3:I3"/>
    <mergeCell ref="V3:V4"/>
    <mergeCell ref="T29:T30"/>
    <mergeCell ref="W29:W30"/>
    <mergeCell ref="X29:X30"/>
    <mergeCell ref="K29:K30"/>
    <mergeCell ref="R29:R30"/>
    <mergeCell ref="S29:S30"/>
    <mergeCell ref="U29:U30"/>
    <mergeCell ref="J29:J30"/>
    <mergeCell ref="W3:W4"/>
    <mergeCell ref="B5:C5"/>
    <mergeCell ref="B8:C8"/>
    <mergeCell ref="B9:C9"/>
    <mergeCell ref="B10:C10"/>
    <mergeCell ref="X3:X4"/>
    <mergeCell ref="B28:M28"/>
    <mergeCell ref="E15:E16"/>
    <mergeCell ref="D15:D16"/>
    <mergeCell ref="D17:D20"/>
    <mergeCell ref="E17:E18"/>
    <mergeCell ref="E19:E20"/>
    <mergeCell ref="B3:C4"/>
    <mergeCell ref="B2:M2"/>
    <mergeCell ref="R2:X2"/>
    <mergeCell ref="J3:J4"/>
    <mergeCell ref="K3:K4"/>
    <mergeCell ref="R3:R4"/>
    <mergeCell ref="S3:S4"/>
    <mergeCell ref="U3:U4"/>
    <mergeCell ref="T3:T4"/>
    <mergeCell ref="B11:C12"/>
    <mergeCell ref="B15:C20"/>
    <mergeCell ref="B13:C13"/>
    <mergeCell ref="B21:C21"/>
    <mergeCell ref="B22:C22"/>
    <mergeCell ref="L3:M4"/>
    <mergeCell ref="L5:M5"/>
    <mergeCell ref="L8:M8"/>
    <mergeCell ref="L9:M9"/>
    <mergeCell ref="L10:M10"/>
    <mergeCell ref="L11:L12"/>
    <mergeCell ref="M11:M13"/>
    <mergeCell ref="O3:O4"/>
    <mergeCell ref="P3:P4"/>
    <mergeCell ref="L32:M32"/>
    <mergeCell ref="L29:M30"/>
    <mergeCell ref="L15:M16"/>
    <mergeCell ref="L17:M20"/>
    <mergeCell ref="L21:M21"/>
    <mergeCell ref="L22:M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3.8515625" style="0" customWidth="1"/>
    <col min="3" max="3" width="10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2" width="7.8515625" style="0" customWidth="1"/>
    <col min="13" max="13" width="7.57421875" style="0" customWidth="1"/>
    <col min="14" max="14" width="2.421875" style="0" customWidth="1"/>
    <col min="17" max="17" width="3.8515625" style="0" customWidth="1"/>
    <col min="18" max="19" width="8.00390625" style="0" customWidth="1"/>
    <col min="20" max="20" width="8.28125" style="0" customWidth="1"/>
    <col min="21" max="22" width="8.57421875" style="0" customWidth="1"/>
    <col min="23" max="24" width="8.421875" style="0" customWidth="1"/>
  </cols>
  <sheetData>
    <row r="1" ht="8.25" customHeight="1"/>
    <row r="2" spans="2:27" ht="15.75">
      <c r="B2" s="168" t="s">
        <v>86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08" t="s">
        <v>291</v>
      </c>
      <c r="C8" s="209"/>
      <c r="D8" s="32" t="s">
        <v>136</v>
      </c>
      <c r="E8" s="1" t="s">
        <v>1</v>
      </c>
      <c r="F8" s="6" t="s">
        <v>4</v>
      </c>
      <c r="G8" s="6" t="s">
        <v>88</v>
      </c>
      <c r="H8" s="37" t="s">
        <v>45</v>
      </c>
      <c r="I8" s="37"/>
      <c r="J8" s="4">
        <v>4</v>
      </c>
      <c r="K8" s="9">
        <f aca="true" t="shared" si="0" ref="K8:K26">AA8</f>
        <v>98</v>
      </c>
      <c r="L8" s="214" t="s">
        <v>28</v>
      </c>
      <c r="M8" s="215"/>
      <c r="O8" s="125">
        <v>0</v>
      </c>
      <c r="P8" s="96">
        <f aca="true" t="shared" si="1" ref="P8:P13">O8*K8</f>
        <v>0</v>
      </c>
      <c r="R8" s="25">
        <v>10</v>
      </c>
      <c r="S8" s="25">
        <v>5</v>
      </c>
      <c r="T8" s="25">
        <v>5</v>
      </c>
      <c r="U8" s="25">
        <v>3</v>
      </c>
      <c r="V8" s="25">
        <v>3</v>
      </c>
      <c r="W8" s="25"/>
      <c r="X8" s="25">
        <f aca="true" t="shared" si="2" ref="X8:X26">SUM(R8:W8)</f>
        <v>26</v>
      </c>
      <c r="Y8" s="323">
        <f aca="true" t="shared" si="3" ref="Y8:Y26">X8*J8</f>
        <v>104</v>
      </c>
      <c r="Z8" s="323">
        <v>-6</v>
      </c>
      <c r="AA8" s="323">
        <f aca="true" t="shared" si="4" ref="AA8:AA26">Y8+Z8</f>
        <v>98</v>
      </c>
    </row>
    <row r="9" spans="2:27" ht="12.75">
      <c r="B9" s="208" t="s">
        <v>294</v>
      </c>
      <c r="C9" s="209"/>
      <c r="D9" s="32" t="s">
        <v>136</v>
      </c>
      <c r="E9" s="1" t="s">
        <v>1</v>
      </c>
      <c r="F9" s="6" t="s">
        <v>4</v>
      </c>
      <c r="G9" s="6" t="s">
        <v>88</v>
      </c>
      <c r="H9" s="37" t="s">
        <v>45</v>
      </c>
      <c r="I9" s="37"/>
      <c r="J9" s="4">
        <v>4</v>
      </c>
      <c r="K9" s="9">
        <f t="shared" si="0"/>
        <v>98</v>
      </c>
      <c r="L9" s="214" t="s">
        <v>295</v>
      </c>
      <c r="M9" s="215"/>
      <c r="O9" s="125">
        <v>0</v>
      </c>
      <c r="P9" s="96">
        <f t="shared" si="1"/>
        <v>0</v>
      </c>
      <c r="R9" s="25">
        <v>10</v>
      </c>
      <c r="S9" s="25">
        <v>5</v>
      </c>
      <c r="T9" s="25">
        <v>5</v>
      </c>
      <c r="U9" s="25">
        <v>3</v>
      </c>
      <c r="V9" s="25">
        <v>3</v>
      </c>
      <c r="W9" s="25"/>
      <c r="X9" s="25">
        <f>SUM(R9:W9)</f>
        <v>26</v>
      </c>
      <c r="Y9" s="323">
        <f t="shared" si="3"/>
        <v>104</v>
      </c>
      <c r="Z9" s="323">
        <v>-6</v>
      </c>
      <c r="AA9" s="323">
        <f t="shared" si="4"/>
        <v>98</v>
      </c>
    </row>
    <row r="10" spans="2:27" ht="12.75">
      <c r="B10" s="200" t="s">
        <v>296</v>
      </c>
      <c r="C10" s="201"/>
      <c r="D10" s="36" t="s">
        <v>136</v>
      </c>
      <c r="E10" s="8" t="s">
        <v>1</v>
      </c>
      <c r="F10" s="38" t="s">
        <v>3</v>
      </c>
      <c r="G10" s="30" t="s">
        <v>88</v>
      </c>
      <c r="H10" s="38" t="s">
        <v>45</v>
      </c>
      <c r="I10" s="38"/>
      <c r="J10" s="9">
        <v>4</v>
      </c>
      <c r="K10" s="9">
        <f t="shared" si="0"/>
        <v>78</v>
      </c>
      <c r="L10" s="162" t="s">
        <v>92</v>
      </c>
      <c r="M10" s="216"/>
      <c r="O10" s="125">
        <v>0</v>
      </c>
      <c r="P10" s="96">
        <f t="shared" si="1"/>
        <v>0</v>
      </c>
      <c r="R10" s="25">
        <v>10</v>
      </c>
      <c r="S10" s="25">
        <v>5</v>
      </c>
      <c r="T10" s="25"/>
      <c r="U10" s="25">
        <v>3</v>
      </c>
      <c r="V10" s="25">
        <v>3</v>
      </c>
      <c r="W10" s="25"/>
      <c r="X10" s="25">
        <f>SUM(R10:W10)</f>
        <v>21</v>
      </c>
      <c r="Y10" s="323">
        <f t="shared" si="3"/>
        <v>84</v>
      </c>
      <c r="Z10" s="323">
        <v>-6</v>
      </c>
      <c r="AA10" s="323">
        <f t="shared" si="4"/>
        <v>78</v>
      </c>
    </row>
    <row r="11" spans="2:27" ht="12.75">
      <c r="B11" s="200" t="s">
        <v>293</v>
      </c>
      <c r="C11" s="201"/>
      <c r="D11" s="36" t="s">
        <v>136</v>
      </c>
      <c r="E11" s="8" t="s">
        <v>1</v>
      </c>
      <c r="F11" s="38" t="s">
        <v>4</v>
      </c>
      <c r="G11" s="11"/>
      <c r="H11" s="38" t="s">
        <v>45</v>
      </c>
      <c r="I11" s="38"/>
      <c r="J11" s="9">
        <v>4</v>
      </c>
      <c r="K11" s="9">
        <f t="shared" si="0"/>
        <v>92</v>
      </c>
      <c r="L11" s="162" t="s">
        <v>18</v>
      </c>
      <c r="M11" s="216"/>
      <c r="O11" s="125">
        <v>0</v>
      </c>
      <c r="P11" s="96">
        <f t="shared" si="1"/>
        <v>0</v>
      </c>
      <c r="R11" s="25">
        <v>10</v>
      </c>
      <c r="S11" s="25">
        <v>5</v>
      </c>
      <c r="T11" s="25">
        <v>5</v>
      </c>
      <c r="U11" s="25"/>
      <c r="V11" s="25">
        <v>3</v>
      </c>
      <c r="W11" s="25"/>
      <c r="X11" s="25">
        <f t="shared" si="2"/>
        <v>23</v>
      </c>
      <c r="Y11" s="323">
        <f t="shared" si="3"/>
        <v>92</v>
      </c>
      <c r="Z11" s="323">
        <v>0</v>
      </c>
      <c r="AA11" s="323">
        <f t="shared" si="4"/>
        <v>92</v>
      </c>
    </row>
    <row r="12" spans="2:27" ht="24.75" customHeight="1">
      <c r="B12" s="146" t="s">
        <v>89</v>
      </c>
      <c r="C12" s="147"/>
      <c r="D12" s="153" t="s">
        <v>136</v>
      </c>
      <c r="E12" s="36" t="s">
        <v>1</v>
      </c>
      <c r="F12" s="30" t="s">
        <v>4</v>
      </c>
      <c r="G12" s="30" t="s">
        <v>25</v>
      </c>
      <c r="H12" s="30"/>
      <c r="I12" s="30"/>
      <c r="J12" s="9">
        <v>4</v>
      </c>
      <c r="K12" s="9">
        <f t="shared" si="0"/>
        <v>92</v>
      </c>
      <c r="L12" s="182" t="s">
        <v>298</v>
      </c>
      <c r="M12" s="183"/>
      <c r="O12" s="125">
        <v>0</v>
      </c>
      <c r="P12" s="96">
        <f t="shared" si="1"/>
        <v>0</v>
      </c>
      <c r="R12" s="25">
        <v>10</v>
      </c>
      <c r="S12" s="25">
        <v>5</v>
      </c>
      <c r="T12" s="25">
        <v>5</v>
      </c>
      <c r="U12" s="25">
        <v>3</v>
      </c>
      <c r="V12" s="25"/>
      <c r="W12" s="25"/>
      <c r="X12" s="25">
        <f t="shared" si="2"/>
        <v>23</v>
      </c>
      <c r="Y12" s="323">
        <f t="shared" si="3"/>
        <v>92</v>
      </c>
      <c r="Z12" s="323">
        <v>0</v>
      </c>
      <c r="AA12" s="323">
        <f t="shared" si="4"/>
        <v>92</v>
      </c>
    </row>
    <row r="13" spans="2:27" ht="12.75" customHeight="1">
      <c r="B13" s="188"/>
      <c r="C13" s="189"/>
      <c r="D13" s="196"/>
      <c r="E13" s="1" t="s">
        <v>1</v>
      </c>
      <c r="F13" s="30" t="s">
        <v>3</v>
      </c>
      <c r="G13" s="36" t="s">
        <v>25</v>
      </c>
      <c r="H13" s="8"/>
      <c r="I13" s="8"/>
      <c r="J13" s="9">
        <v>4</v>
      </c>
      <c r="K13" s="9">
        <f t="shared" si="0"/>
        <v>72</v>
      </c>
      <c r="L13" s="249" t="s">
        <v>299</v>
      </c>
      <c r="M13" s="250"/>
      <c r="O13" s="125">
        <v>0</v>
      </c>
      <c r="P13" s="96">
        <f t="shared" si="1"/>
        <v>0</v>
      </c>
      <c r="R13" s="25">
        <v>10</v>
      </c>
      <c r="S13" s="25">
        <v>5</v>
      </c>
      <c r="T13" s="25"/>
      <c r="U13" s="25">
        <v>3</v>
      </c>
      <c r="V13" s="25"/>
      <c r="W13" s="25"/>
      <c r="X13" s="25">
        <f t="shared" si="2"/>
        <v>18</v>
      </c>
      <c r="Y13" s="323">
        <f t="shared" si="3"/>
        <v>72</v>
      </c>
      <c r="Z13" s="323">
        <v>0</v>
      </c>
      <c r="AA13" s="323">
        <f t="shared" si="4"/>
        <v>72</v>
      </c>
    </row>
    <row r="14" spans="2:27" ht="12.75" customHeight="1">
      <c r="B14" s="148"/>
      <c r="C14" s="149"/>
      <c r="D14" s="152"/>
      <c r="E14" s="45" t="s">
        <v>0</v>
      </c>
      <c r="F14" s="30" t="s">
        <v>3</v>
      </c>
      <c r="G14" s="36" t="s">
        <v>25</v>
      </c>
      <c r="H14" s="8"/>
      <c r="I14" s="8"/>
      <c r="J14" s="9">
        <v>4</v>
      </c>
      <c r="K14" s="9">
        <f t="shared" si="0"/>
        <v>60</v>
      </c>
      <c r="L14" s="251"/>
      <c r="M14" s="252"/>
      <c r="O14" s="125">
        <v>0</v>
      </c>
      <c r="P14" s="96">
        <f aca="true" t="shared" si="5" ref="P14:P32">O14*K14</f>
        <v>0</v>
      </c>
      <c r="R14" s="25">
        <v>10</v>
      </c>
      <c r="S14" s="25">
        <v>2</v>
      </c>
      <c r="T14" s="25"/>
      <c r="U14" s="25">
        <v>3</v>
      </c>
      <c r="V14" s="25"/>
      <c r="W14" s="25"/>
      <c r="X14" s="25">
        <f t="shared" si="2"/>
        <v>15</v>
      </c>
      <c r="Y14" s="323">
        <f t="shared" si="3"/>
        <v>60</v>
      </c>
      <c r="Z14" s="323">
        <v>0</v>
      </c>
      <c r="AA14" s="323">
        <f t="shared" si="4"/>
        <v>60</v>
      </c>
    </row>
    <row r="15" spans="2:27" ht="12.75" customHeight="1">
      <c r="B15" s="202" t="s">
        <v>284</v>
      </c>
      <c r="C15" s="203"/>
      <c r="D15" s="6" t="s">
        <v>5</v>
      </c>
      <c r="E15" s="38" t="s">
        <v>0</v>
      </c>
      <c r="F15" s="30" t="s">
        <v>3</v>
      </c>
      <c r="G15" s="30"/>
      <c r="H15" s="337" t="s">
        <v>74</v>
      </c>
      <c r="I15" s="337" t="s">
        <v>330</v>
      </c>
      <c r="J15" s="9">
        <v>4</v>
      </c>
      <c r="K15" s="9">
        <f t="shared" si="0"/>
        <v>68</v>
      </c>
      <c r="L15" s="164" t="s">
        <v>331</v>
      </c>
      <c r="M15" s="165"/>
      <c r="O15" s="125">
        <v>0</v>
      </c>
      <c r="P15" s="96">
        <f t="shared" si="5"/>
        <v>0</v>
      </c>
      <c r="R15" s="25">
        <v>10</v>
      </c>
      <c r="S15" s="25">
        <v>2</v>
      </c>
      <c r="T15" s="25"/>
      <c r="U15" s="25"/>
      <c r="V15" s="25">
        <v>3</v>
      </c>
      <c r="W15" s="25">
        <v>2</v>
      </c>
      <c r="X15" s="25">
        <f t="shared" si="2"/>
        <v>17</v>
      </c>
      <c r="Y15" s="323">
        <f t="shared" si="3"/>
        <v>68</v>
      </c>
      <c r="Z15" s="323">
        <v>0</v>
      </c>
      <c r="AA15" s="323">
        <f t="shared" si="4"/>
        <v>68</v>
      </c>
    </row>
    <row r="16" spans="2:27" ht="12.75">
      <c r="B16" s="204"/>
      <c r="C16" s="205"/>
      <c r="D16" s="37" t="s">
        <v>66</v>
      </c>
      <c r="E16" s="38" t="s">
        <v>0</v>
      </c>
      <c r="F16" s="30" t="s">
        <v>3</v>
      </c>
      <c r="G16" s="30"/>
      <c r="H16" s="337" t="s">
        <v>74</v>
      </c>
      <c r="I16" s="337" t="s">
        <v>330</v>
      </c>
      <c r="J16" s="9">
        <v>4</v>
      </c>
      <c r="K16" s="9">
        <f t="shared" si="0"/>
        <v>48</v>
      </c>
      <c r="L16" s="217"/>
      <c r="M16" s="218"/>
      <c r="O16" s="125">
        <v>0</v>
      </c>
      <c r="P16" s="96">
        <f t="shared" si="5"/>
        <v>0</v>
      </c>
      <c r="R16" s="25">
        <v>5</v>
      </c>
      <c r="S16" s="25">
        <v>2</v>
      </c>
      <c r="T16" s="25"/>
      <c r="U16" s="25"/>
      <c r="V16" s="25">
        <v>3</v>
      </c>
      <c r="W16" s="25">
        <v>2</v>
      </c>
      <c r="X16" s="25">
        <f t="shared" si="2"/>
        <v>12</v>
      </c>
      <c r="Y16" s="323">
        <f t="shared" si="3"/>
        <v>48</v>
      </c>
      <c r="Z16" s="323">
        <v>0</v>
      </c>
      <c r="AA16" s="323">
        <f t="shared" si="4"/>
        <v>48</v>
      </c>
    </row>
    <row r="17" spans="2:27" ht="12.75">
      <c r="B17" s="204"/>
      <c r="C17" s="205"/>
      <c r="D17" s="6" t="s">
        <v>5</v>
      </c>
      <c r="E17" s="38" t="s">
        <v>0</v>
      </c>
      <c r="F17" s="30" t="s">
        <v>2</v>
      </c>
      <c r="G17" s="30"/>
      <c r="H17" s="337" t="s">
        <v>74</v>
      </c>
      <c r="I17" s="337" t="s">
        <v>330</v>
      </c>
      <c r="J17" s="9">
        <v>4</v>
      </c>
      <c r="K17" s="9">
        <f t="shared" si="0"/>
        <v>60</v>
      </c>
      <c r="L17" s="217"/>
      <c r="M17" s="218"/>
      <c r="O17" s="125">
        <v>0</v>
      </c>
      <c r="P17" s="96">
        <f t="shared" si="5"/>
        <v>0</v>
      </c>
      <c r="R17" s="25">
        <v>10</v>
      </c>
      <c r="S17" s="25">
        <v>2</v>
      </c>
      <c r="T17" s="25">
        <v>-2</v>
      </c>
      <c r="U17" s="25"/>
      <c r="V17" s="25">
        <v>3</v>
      </c>
      <c r="W17" s="25">
        <v>2</v>
      </c>
      <c r="X17" s="25">
        <f t="shared" si="2"/>
        <v>15</v>
      </c>
      <c r="Y17" s="323">
        <f t="shared" si="3"/>
        <v>60</v>
      </c>
      <c r="Z17" s="323">
        <v>0</v>
      </c>
      <c r="AA17" s="323">
        <f t="shared" si="4"/>
        <v>60</v>
      </c>
    </row>
    <row r="18" spans="2:27" ht="12.75">
      <c r="B18" s="206"/>
      <c r="C18" s="207"/>
      <c r="D18" s="37" t="s">
        <v>66</v>
      </c>
      <c r="E18" s="38" t="s">
        <v>0</v>
      </c>
      <c r="F18" s="30" t="s">
        <v>2</v>
      </c>
      <c r="G18" s="30"/>
      <c r="H18" s="337" t="s">
        <v>74</v>
      </c>
      <c r="I18" s="337" t="s">
        <v>330</v>
      </c>
      <c r="J18" s="9">
        <v>4</v>
      </c>
      <c r="K18" s="9">
        <f t="shared" si="0"/>
        <v>40</v>
      </c>
      <c r="L18" s="217"/>
      <c r="M18" s="218"/>
      <c r="O18" s="125">
        <v>0</v>
      </c>
      <c r="P18" s="96">
        <f t="shared" si="5"/>
        <v>0</v>
      </c>
      <c r="R18" s="25">
        <v>5</v>
      </c>
      <c r="S18" s="25">
        <v>2</v>
      </c>
      <c r="T18" s="25">
        <v>-2</v>
      </c>
      <c r="U18" s="25"/>
      <c r="V18" s="25">
        <v>3</v>
      </c>
      <c r="W18" s="25">
        <v>2</v>
      </c>
      <c r="X18" s="25">
        <f t="shared" si="2"/>
        <v>10</v>
      </c>
      <c r="Y18" s="323">
        <f t="shared" si="3"/>
        <v>40</v>
      </c>
      <c r="Z18" s="323">
        <v>0</v>
      </c>
      <c r="AA18" s="323">
        <f t="shared" si="4"/>
        <v>40</v>
      </c>
    </row>
    <row r="19" spans="2:27" ht="12.75" customHeight="1">
      <c r="B19" s="202" t="s">
        <v>90</v>
      </c>
      <c r="C19" s="203"/>
      <c r="D19" s="6" t="s">
        <v>5</v>
      </c>
      <c r="E19" s="38" t="s">
        <v>0</v>
      </c>
      <c r="F19" s="30" t="s">
        <v>3</v>
      </c>
      <c r="G19" s="30" t="s">
        <v>87</v>
      </c>
      <c r="H19" s="337" t="s">
        <v>74</v>
      </c>
      <c r="I19" s="337" t="s">
        <v>330</v>
      </c>
      <c r="J19" s="9">
        <v>4</v>
      </c>
      <c r="K19" s="9">
        <f t="shared" si="0"/>
        <v>71</v>
      </c>
      <c r="L19" s="217"/>
      <c r="M19" s="218"/>
      <c r="O19" s="125">
        <v>0</v>
      </c>
      <c r="P19" s="96">
        <f>O19*K19</f>
        <v>0</v>
      </c>
      <c r="R19" s="25">
        <v>10</v>
      </c>
      <c r="S19" s="25">
        <v>2</v>
      </c>
      <c r="T19" s="25"/>
      <c r="U19" s="25">
        <v>3</v>
      </c>
      <c r="V19" s="25">
        <v>3</v>
      </c>
      <c r="W19" s="25">
        <v>2</v>
      </c>
      <c r="X19" s="25">
        <f>SUM(R19:W19)</f>
        <v>20</v>
      </c>
      <c r="Y19" s="323">
        <f t="shared" si="3"/>
        <v>80</v>
      </c>
      <c r="Z19" s="323">
        <v>-9</v>
      </c>
      <c r="AA19" s="323">
        <f t="shared" si="4"/>
        <v>71</v>
      </c>
    </row>
    <row r="20" spans="2:27" ht="12.75">
      <c r="B20" s="204"/>
      <c r="C20" s="205"/>
      <c r="D20" s="37" t="s">
        <v>66</v>
      </c>
      <c r="E20" s="38" t="s">
        <v>0</v>
      </c>
      <c r="F20" s="30" t="s">
        <v>3</v>
      </c>
      <c r="G20" s="30" t="s">
        <v>87</v>
      </c>
      <c r="H20" s="337" t="s">
        <v>74</v>
      </c>
      <c r="I20" s="337" t="s">
        <v>330</v>
      </c>
      <c r="J20" s="9">
        <v>4</v>
      </c>
      <c r="K20" s="9">
        <f t="shared" si="0"/>
        <v>51</v>
      </c>
      <c r="L20" s="217"/>
      <c r="M20" s="218"/>
      <c r="O20" s="125">
        <v>0</v>
      </c>
      <c r="P20" s="96">
        <f>O20*K20</f>
        <v>0</v>
      </c>
      <c r="R20" s="25">
        <v>5</v>
      </c>
      <c r="S20" s="25">
        <v>2</v>
      </c>
      <c r="T20" s="25"/>
      <c r="U20" s="25">
        <v>3</v>
      </c>
      <c r="V20" s="25">
        <v>3</v>
      </c>
      <c r="W20" s="25">
        <v>2</v>
      </c>
      <c r="X20" s="25">
        <f>SUM(R20:W20)</f>
        <v>15</v>
      </c>
      <c r="Y20" s="323">
        <f t="shared" si="3"/>
        <v>60</v>
      </c>
      <c r="Z20" s="323">
        <v>-9</v>
      </c>
      <c r="AA20" s="323">
        <f t="shared" si="4"/>
        <v>51</v>
      </c>
    </row>
    <row r="21" spans="2:27" ht="12.75">
      <c r="B21" s="204"/>
      <c r="C21" s="205"/>
      <c r="D21" s="6" t="s">
        <v>5</v>
      </c>
      <c r="E21" s="38" t="s">
        <v>0</v>
      </c>
      <c r="F21" s="30" t="s">
        <v>2</v>
      </c>
      <c r="G21" s="30" t="s">
        <v>87</v>
      </c>
      <c r="H21" s="337" t="s">
        <v>74</v>
      </c>
      <c r="I21" s="337" t="s">
        <v>330</v>
      </c>
      <c r="J21" s="9">
        <v>4</v>
      </c>
      <c r="K21" s="9">
        <f t="shared" si="0"/>
        <v>63</v>
      </c>
      <c r="L21" s="217"/>
      <c r="M21" s="218"/>
      <c r="O21" s="125">
        <v>0</v>
      </c>
      <c r="P21" s="96">
        <f>O21*K21</f>
        <v>0</v>
      </c>
      <c r="R21" s="25">
        <v>10</v>
      </c>
      <c r="S21" s="25">
        <v>2</v>
      </c>
      <c r="T21" s="25">
        <v>-2</v>
      </c>
      <c r="U21" s="25">
        <v>3</v>
      </c>
      <c r="V21" s="25">
        <v>3</v>
      </c>
      <c r="W21" s="25">
        <v>2</v>
      </c>
      <c r="X21" s="25">
        <f>SUM(R21:W21)</f>
        <v>18</v>
      </c>
      <c r="Y21" s="323">
        <f t="shared" si="3"/>
        <v>72</v>
      </c>
      <c r="Z21" s="323">
        <v>-9</v>
      </c>
      <c r="AA21" s="323">
        <f t="shared" si="4"/>
        <v>63</v>
      </c>
    </row>
    <row r="22" spans="2:27" ht="12.75">
      <c r="B22" s="206"/>
      <c r="C22" s="207"/>
      <c r="D22" s="37" t="s">
        <v>66</v>
      </c>
      <c r="E22" s="38" t="s">
        <v>0</v>
      </c>
      <c r="F22" s="30" t="s">
        <v>2</v>
      </c>
      <c r="G22" s="30" t="s">
        <v>87</v>
      </c>
      <c r="H22" s="337" t="s">
        <v>74</v>
      </c>
      <c r="I22" s="337" t="s">
        <v>330</v>
      </c>
      <c r="J22" s="9">
        <v>4</v>
      </c>
      <c r="K22" s="9">
        <f t="shared" si="0"/>
        <v>43</v>
      </c>
      <c r="L22" s="166"/>
      <c r="M22" s="167"/>
      <c r="O22" s="125">
        <v>0</v>
      </c>
      <c r="P22" s="96">
        <f>O22*K22</f>
        <v>0</v>
      </c>
      <c r="R22" s="25">
        <v>5</v>
      </c>
      <c r="S22" s="25">
        <v>2</v>
      </c>
      <c r="T22" s="25">
        <v>-2</v>
      </c>
      <c r="U22" s="25">
        <v>3</v>
      </c>
      <c r="V22" s="25">
        <v>3</v>
      </c>
      <c r="W22" s="25">
        <v>2</v>
      </c>
      <c r="X22" s="25">
        <f>SUM(R22:W22)</f>
        <v>13</v>
      </c>
      <c r="Y22" s="323">
        <f t="shared" si="3"/>
        <v>52</v>
      </c>
      <c r="Z22" s="323">
        <v>-9</v>
      </c>
      <c r="AA22" s="323">
        <f t="shared" si="4"/>
        <v>43</v>
      </c>
    </row>
    <row r="23" spans="2:27" ht="12.75" customHeight="1">
      <c r="B23" s="146" t="s">
        <v>93</v>
      </c>
      <c r="C23" s="147"/>
      <c r="D23" s="153" t="s">
        <v>242</v>
      </c>
      <c r="E23" s="153" t="s">
        <v>21</v>
      </c>
      <c r="F23" s="8" t="s">
        <v>3</v>
      </c>
      <c r="G23" s="36" t="s">
        <v>25</v>
      </c>
      <c r="H23" s="8"/>
      <c r="I23" s="8"/>
      <c r="J23" s="9">
        <v>4</v>
      </c>
      <c r="K23" s="9">
        <f t="shared" si="0"/>
        <v>32</v>
      </c>
      <c r="L23" s="164" t="s">
        <v>18</v>
      </c>
      <c r="M23" s="165"/>
      <c r="O23" s="125">
        <v>0</v>
      </c>
      <c r="P23" s="96">
        <f t="shared" si="5"/>
        <v>0</v>
      </c>
      <c r="R23" s="25">
        <v>5</v>
      </c>
      <c r="S23" s="25"/>
      <c r="T23" s="25"/>
      <c r="U23" s="25">
        <v>3</v>
      </c>
      <c r="V23" s="25"/>
      <c r="W23" s="25"/>
      <c r="X23" s="25">
        <f t="shared" si="2"/>
        <v>8</v>
      </c>
      <c r="Y23" s="323">
        <f t="shared" si="3"/>
        <v>32</v>
      </c>
      <c r="Z23" s="323">
        <v>0</v>
      </c>
      <c r="AA23" s="323">
        <f t="shared" si="4"/>
        <v>32</v>
      </c>
    </row>
    <row r="24" spans="2:27" ht="12.75">
      <c r="B24" s="188"/>
      <c r="C24" s="189"/>
      <c r="D24" s="152"/>
      <c r="E24" s="152"/>
      <c r="F24" s="8" t="s">
        <v>2</v>
      </c>
      <c r="G24" s="36" t="s">
        <v>25</v>
      </c>
      <c r="H24" s="8"/>
      <c r="I24" s="8"/>
      <c r="J24" s="9">
        <v>4</v>
      </c>
      <c r="K24" s="9">
        <f t="shared" si="0"/>
        <v>24</v>
      </c>
      <c r="L24" s="217"/>
      <c r="M24" s="218"/>
      <c r="O24" s="125">
        <v>0</v>
      </c>
      <c r="P24" s="96">
        <f t="shared" si="5"/>
        <v>0</v>
      </c>
      <c r="R24" s="25">
        <v>5</v>
      </c>
      <c r="S24" s="25"/>
      <c r="T24" s="25">
        <v>-2</v>
      </c>
      <c r="U24" s="25">
        <v>3</v>
      </c>
      <c r="V24" s="25"/>
      <c r="W24" s="25"/>
      <c r="X24" s="25">
        <f t="shared" si="2"/>
        <v>6</v>
      </c>
      <c r="Y24" s="323">
        <f t="shared" si="3"/>
        <v>24</v>
      </c>
      <c r="Z24" s="323">
        <v>0</v>
      </c>
      <c r="AA24" s="323">
        <f t="shared" si="4"/>
        <v>24</v>
      </c>
    </row>
    <row r="25" spans="2:27" ht="12.75">
      <c r="B25" s="188"/>
      <c r="C25" s="189"/>
      <c r="D25" s="153" t="s">
        <v>19</v>
      </c>
      <c r="E25" s="153" t="s">
        <v>21</v>
      </c>
      <c r="F25" s="8" t="s">
        <v>3</v>
      </c>
      <c r="G25" s="36" t="s">
        <v>25</v>
      </c>
      <c r="H25" s="8"/>
      <c r="I25" s="8"/>
      <c r="J25" s="9">
        <v>4</v>
      </c>
      <c r="K25" s="9">
        <f t="shared" si="0"/>
        <v>32</v>
      </c>
      <c r="L25" s="217"/>
      <c r="M25" s="218"/>
      <c r="O25" s="125">
        <v>0</v>
      </c>
      <c r="P25" s="96">
        <f t="shared" si="5"/>
        <v>0</v>
      </c>
      <c r="R25" s="25">
        <v>5</v>
      </c>
      <c r="S25" s="25"/>
      <c r="T25" s="25"/>
      <c r="U25" s="25">
        <v>3</v>
      </c>
      <c r="V25" s="25"/>
      <c r="W25" s="25"/>
      <c r="X25" s="25">
        <f t="shared" si="2"/>
        <v>8</v>
      </c>
      <c r="Y25" s="323">
        <f t="shared" si="3"/>
        <v>32</v>
      </c>
      <c r="Z25" s="323">
        <v>0</v>
      </c>
      <c r="AA25" s="323">
        <f t="shared" si="4"/>
        <v>32</v>
      </c>
    </row>
    <row r="26" spans="2:27" ht="12.75">
      <c r="B26" s="148"/>
      <c r="C26" s="149"/>
      <c r="D26" s="152"/>
      <c r="E26" s="152"/>
      <c r="F26" s="8" t="s">
        <v>2</v>
      </c>
      <c r="G26" s="36" t="s">
        <v>25</v>
      </c>
      <c r="H26" s="8"/>
      <c r="I26" s="8"/>
      <c r="J26" s="9">
        <v>4</v>
      </c>
      <c r="K26" s="9">
        <f t="shared" si="0"/>
        <v>24</v>
      </c>
      <c r="L26" s="166"/>
      <c r="M26" s="167"/>
      <c r="O26" s="125">
        <v>0</v>
      </c>
      <c r="P26" s="96">
        <f t="shared" si="5"/>
        <v>0</v>
      </c>
      <c r="R26" s="25">
        <v>5</v>
      </c>
      <c r="S26" s="25"/>
      <c r="T26" s="25">
        <v>-2</v>
      </c>
      <c r="U26" s="25">
        <v>3</v>
      </c>
      <c r="V26" s="25"/>
      <c r="W26" s="25"/>
      <c r="X26" s="25">
        <f t="shared" si="2"/>
        <v>6</v>
      </c>
      <c r="Y26" s="323">
        <f t="shared" si="3"/>
        <v>24</v>
      </c>
      <c r="Z26" s="323">
        <v>0</v>
      </c>
      <c r="AA26" s="323">
        <f t="shared" si="4"/>
        <v>24</v>
      </c>
    </row>
    <row r="27" spans="2:27" ht="12.75">
      <c r="B27" s="12" t="s">
        <v>77</v>
      </c>
      <c r="C27" s="67"/>
      <c r="D27" s="13"/>
      <c r="E27" s="13"/>
      <c r="F27" s="13"/>
      <c r="G27" s="13"/>
      <c r="H27" s="13"/>
      <c r="I27" s="13"/>
      <c r="J27" s="14"/>
      <c r="K27" s="29"/>
      <c r="L27" s="29"/>
      <c r="M27" s="15"/>
      <c r="O27" s="105"/>
      <c r="P27" s="105"/>
      <c r="R27" s="26"/>
      <c r="S27" s="27"/>
      <c r="T27" s="27"/>
      <c r="U27" s="27"/>
      <c r="V27" s="27"/>
      <c r="W27" s="27"/>
      <c r="X27" s="28"/>
      <c r="Y27" s="332"/>
      <c r="Z27" s="333"/>
      <c r="AA27" s="334"/>
    </row>
    <row r="28" spans="2:27" ht="12.75">
      <c r="B28" s="200" t="s">
        <v>292</v>
      </c>
      <c r="C28" s="201"/>
      <c r="D28" s="36" t="s">
        <v>137</v>
      </c>
      <c r="E28" s="8" t="s">
        <v>21</v>
      </c>
      <c r="F28" s="38" t="s">
        <v>3</v>
      </c>
      <c r="G28" s="38" t="s">
        <v>25</v>
      </c>
      <c r="H28" s="38"/>
      <c r="I28" s="38"/>
      <c r="J28" s="9">
        <v>4</v>
      </c>
      <c r="K28" s="9">
        <f>AA28</f>
        <v>52</v>
      </c>
      <c r="L28" s="162" t="s">
        <v>23</v>
      </c>
      <c r="M28" s="216"/>
      <c r="O28" s="125">
        <v>0</v>
      </c>
      <c r="P28" s="96">
        <f>O28*K28</f>
        <v>0</v>
      </c>
      <c r="R28" s="25">
        <v>10</v>
      </c>
      <c r="S28" s="25"/>
      <c r="T28" s="25"/>
      <c r="U28" s="25">
        <v>3</v>
      </c>
      <c r="V28" s="25"/>
      <c r="W28" s="25"/>
      <c r="X28" s="25">
        <f>SUM(R28:W28)</f>
        <v>13</v>
      </c>
      <c r="Y28" s="323">
        <f>X28*J28</f>
        <v>52</v>
      </c>
      <c r="Z28" s="323">
        <v>0</v>
      </c>
      <c r="AA28" s="323">
        <f>Y28+Z28</f>
        <v>52</v>
      </c>
    </row>
    <row r="29" spans="2:27" ht="12.75">
      <c r="B29" s="146" t="s">
        <v>33</v>
      </c>
      <c r="C29" s="147"/>
      <c r="D29" s="37" t="s">
        <v>66</v>
      </c>
      <c r="E29" s="8" t="s">
        <v>0</v>
      </c>
      <c r="F29" s="8" t="s">
        <v>3</v>
      </c>
      <c r="G29" s="36"/>
      <c r="H29" s="1"/>
      <c r="I29" s="1"/>
      <c r="J29" s="9">
        <v>4</v>
      </c>
      <c r="K29" s="9">
        <f>AA29</f>
        <v>28</v>
      </c>
      <c r="L29" s="164" t="s">
        <v>18</v>
      </c>
      <c r="M29" s="165"/>
      <c r="O29" s="125">
        <v>0</v>
      </c>
      <c r="P29" s="96">
        <f t="shared" si="5"/>
        <v>0</v>
      </c>
      <c r="R29" s="25">
        <v>5</v>
      </c>
      <c r="S29" s="25">
        <v>2</v>
      </c>
      <c r="T29" s="25"/>
      <c r="U29" s="25"/>
      <c r="V29" s="25"/>
      <c r="W29" s="25"/>
      <c r="X29" s="25">
        <f>SUM(R29:W29)</f>
        <v>7</v>
      </c>
      <c r="Y29" s="323">
        <f>X29*J29</f>
        <v>28</v>
      </c>
      <c r="Z29" s="323">
        <v>0</v>
      </c>
      <c r="AA29" s="323">
        <f>Y29+Z29</f>
        <v>28</v>
      </c>
    </row>
    <row r="30" spans="2:27" ht="12.75">
      <c r="B30" s="148"/>
      <c r="C30" s="149"/>
      <c r="D30" s="36" t="s">
        <v>19</v>
      </c>
      <c r="E30" s="8" t="s">
        <v>21</v>
      </c>
      <c r="F30" s="8" t="s">
        <v>3</v>
      </c>
      <c r="G30" s="8" t="s">
        <v>94</v>
      </c>
      <c r="H30" s="1"/>
      <c r="I30" s="1"/>
      <c r="J30" s="9">
        <v>4</v>
      </c>
      <c r="K30" s="9">
        <f>AA30</f>
        <v>32</v>
      </c>
      <c r="L30" s="166"/>
      <c r="M30" s="167"/>
      <c r="O30" s="125">
        <v>0</v>
      </c>
      <c r="P30" s="96">
        <f t="shared" si="5"/>
        <v>0</v>
      </c>
      <c r="R30" s="25">
        <v>5</v>
      </c>
      <c r="S30" s="25"/>
      <c r="T30" s="25"/>
      <c r="U30" s="25">
        <v>3</v>
      </c>
      <c r="V30" s="25"/>
      <c r="W30" s="25"/>
      <c r="X30" s="25">
        <f>SUM(R30:W30)</f>
        <v>8</v>
      </c>
      <c r="Y30" s="323">
        <f>X30*J30</f>
        <v>32</v>
      </c>
      <c r="Z30" s="323">
        <v>0</v>
      </c>
      <c r="AA30" s="323">
        <f>Y30+Z30</f>
        <v>32</v>
      </c>
    </row>
    <row r="31" spans="2:27" ht="12.75">
      <c r="B31" s="253" t="s">
        <v>95</v>
      </c>
      <c r="C31" s="254"/>
      <c r="D31" s="38" t="s">
        <v>297</v>
      </c>
      <c r="E31" s="1"/>
      <c r="F31" s="8"/>
      <c r="G31" s="5"/>
      <c r="H31" s="5"/>
      <c r="I31" s="5"/>
      <c r="J31" s="9">
        <v>1</v>
      </c>
      <c r="K31" s="9">
        <f>AA31</f>
        <v>50</v>
      </c>
      <c r="L31" s="160" t="s">
        <v>18</v>
      </c>
      <c r="M31" s="161"/>
      <c r="O31" s="125">
        <v>0</v>
      </c>
      <c r="P31" s="96">
        <f t="shared" si="5"/>
        <v>0</v>
      </c>
      <c r="R31" s="25">
        <v>50</v>
      </c>
      <c r="S31" s="25"/>
      <c r="T31" s="25"/>
      <c r="U31" s="25"/>
      <c r="V31" s="25"/>
      <c r="W31" s="25"/>
      <c r="X31" s="25">
        <f>SUM(R31:W31)</f>
        <v>50</v>
      </c>
      <c r="Y31" s="323">
        <f>X31*J31</f>
        <v>50</v>
      </c>
      <c r="Z31" s="323">
        <v>0</v>
      </c>
      <c r="AA31" s="323">
        <f>Y31+Z31</f>
        <v>50</v>
      </c>
    </row>
    <row r="32" spans="2:27" ht="12.75">
      <c r="B32" s="212" t="s">
        <v>83</v>
      </c>
      <c r="C32" s="213"/>
      <c r="D32" s="8" t="s">
        <v>38</v>
      </c>
      <c r="E32" s="7"/>
      <c r="F32" s="7"/>
      <c r="G32" s="7"/>
      <c r="H32" s="7"/>
      <c r="I32" s="7"/>
      <c r="J32" s="9">
        <v>1</v>
      </c>
      <c r="K32" s="9">
        <f>AA32</f>
        <v>5</v>
      </c>
      <c r="L32" s="227" t="s">
        <v>162</v>
      </c>
      <c r="M32" s="228"/>
      <c r="O32" s="125">
        <v>0</v>
      </c>
      <c r="P32" s="96">
        <f t="shared" si="5"/>
        <v>0</v>
      </c>
      <c r="R32" s="25">
        <v>5</v>
      </c>
      <c r="S32" s="25"/>
      <c r="T32" s="25"/>
      <c r="U32" s="25"/>
      <c r="V32" s="25"/>
      <c r="W32" s="25"/>
      <c r="X32" s="25">
        <f>SUM(R32:W32)</f>
        <v>5</v>
      </c>
      <c r="Y32" s="323">
        <f>X32*J32</f>
        <v>5</v>
      </c>
      <c r="Z32" s="323">
        <v>0</v>
      </c>
      <c r="AA32" s="323">
        <f>Y32+Z32</f>
        <v>5</v>
      </c>
    </row>
    <row r="33" spans="2:24" ht="12.75">
      <c r="B33" s="60" t="s">
        <v>27</v>
      </c>
      <c r="C33" s="68"/>
      <c r="D33" s="61"/>
      <c r="E33" s="61"/>
      <c r="F33" s="61"/>
      <c r="G33" s="61"/>
      <c r="H33" s="61"/>
      <c r="I33" s="61"/>
      <c r="J33" s="61"/>
      <c r="K33" s="61"/>
      <c r="L33" s="61"/>
      <c r="M33" s="62"/>
      <c r="R33" s="23"/>
      <c r="S33" s="23"/>
      <c r="T33" s="23"/>
      <c r="U33" s="23"/>
      <c r="V33" s="23"/>
      <c r="W33" s="23"/>
      <c r="X33" s="23"/>
    </row>
    <row r="34" spans="2:24" ht="13.5" thickBot="1">
      <c r="B34" s="58" t="s">
        <v>96</v>
      </c>
      <c r="C34" s="69"/>
      <c r="D34" s="50"/>
      <c r="E34" s="50"/>
      <c r="F34" s="50"/>
      <c r="G34" s="50"/>
      <c r="H34" s="50"/>
      <c r="I34" s="50"/>
      <c r="J34" s="50"/>
      <c r="K34" s="50"/>
      <c r="L34" s="50"/>
      <c r="M34" s="51"/>
      <c r="O34" s="336">
        <f>SUM(O5:O33)</f>
        <v>1</v>
      </c>
      <c r="P34" s="336">
        <f>SUM(P5:P33)</f>
        <v>0</v>
      </c>
      <c r="R34" s="23"/>
      <c r="S34" s="23"/>
      <c r="T34" s="23"/>
      <c r="U34" s="23"/>
      <c r="V34" s="23"/>
      <c r="W34" s="23"/>
      <c r="X34" s="23"/>
    </row>
    <row r="35" spans="2:24" ht="13.5" thickTop="1">
      <c r="B35" s="47" t="s">
        <v>97</v>
      </c>
      <c r="C35" s="70"/>
      <c r="D35" s="20"/>
      <c r="E35" s="20"/>
      <c r="F35" s="20"/>
      <c r="G35" s="20"/>
      <c r="H35" s="20"/>
      <c r="I35" s="20"/>
      <c r="J35" s="20"/>
      <c r="K35" s="20"/>
      <c r="L35" s="20"/>
      <c r="M35" s="21"/>
      <c r="R35" s="23"/>
      <c r="S35" s="23"/>
      <c r="T35" s="23"/>
      <c r="U35" s="23"/>
      <c r="V35" s="23"/>
      <c r="W35" s="23"/>
      <c r="X35" s="23"/>
    </row>
    <row r="36" spans="18:24" ht="8.25" customHeight="1">
      <c r="R36" s="23"/>
      <c r="S36" s="23"/>
      <c r="T36" s="23"/>
      <c r="U36" s="23"/>
      <c r="V36" s="23"/>
      <c r="W36" s="23"/>
      <c r="X36" s="23"/>
    </row>
    <row r="37" spans="2:24" ht="12.75">
      <c r="B37" t="s">
        <v>134</v>
      </c>
      <c r="R37" s="23"/>
      <c r="S37" s="23"/>
      <c r="T37" s="23"/>
      <c r="U37" s="23"/>
      <c r="V37" s="23"/>
      <c r="W37" s="23"/>
      <c r="X37" s="23"/>
    </row>
    <row r="38" spans="2:24" ht="12.75">
      <c r="B38" t="s">
        <v>135</v>
      </c>
      <c r="R38" s="23"/>
      <c r="S38" s="23"/>
      <c r="T38" s="23"/>
      <c r="U38" s="23"/>
      <c r="V38" s="23"/>
      <c r="W38" s="23"/>
      <c r="X38" s="23"/>
    </row>
    <row r="39" spans="2:24" ht="12.75">
      <c r="B39" t="s">
        <v>127</v>
      </c>
      <c r="R39" s="23"/>
      <c r="S39" s="23"/>
      <c r="T39" s="23"/>
      <c r="U39" s="23"/>
      <c r="V39" s="23"/>
      <c r="W39" s="23"/>
      <c r="X39" s="23"/>
    </row>
    <row r="40" spans="2:24" ht="12.75">
      <c r="B40" s="48" t="s">
        <v>332</v>
      </c>
      <c r="R40" s="23"/>
      <c r="S40" s="23"/>
      <c r="T40" s="23"/>
      <c r="U40" s="23"/>
      <c r="V40" s="23"/>
      <c r="W40" s="23"/>
      <c r="X40" s="23"/>
    </row>
    <row r="41" spans="18:24" ht="12.75">
      <c r="R41" s="23"/>
      <c r="S41" s="23"/>
      <c r="T41" s="23"/>
      <c r="U41" s="23"/>
      <c r="V41" s="23"/>
      <c r="W41" s="23"/>
      <c r="X41" s="23"/>
    </row>
    <row r="42" spans="2:27" ht="15.75">
      <c r="B42" s="168" t="s">
        <v>285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0"/>
      <c r="R42" s="326" t="s">
        <v>325</v>
      </c>
      <c r="S42" s="327"/>
      <c r="T42" s="327"/>
      <c r="U42" s="327"/>
      <c r="V42" s="327"/>
      <c r="W42" s="327"/>
      <c r="X42" s="328"/>
      <c r="Y42" s="329" t="s">
        <v>326</v>
      </c>
      <c r="Z42" s="330"/>
      <c r="AA42" s="331"/>
    </row>
    <row r="43" spans="2:27" ht="12.75" customHeight="1">
      <c r="B43" s="294" t="s">
        <v>9</v>
      </c>
      <c r="C43" s="295"/>
      <c r="D43" s="296" t="s">
        <v>10</v>
      </c>
      <c r="E43" s="296" t="s">
        <v>12</v>
      </c>
      <c r="F43" s="296" t="s">
        <v>13</v>
      </c>
      <c r="G43" s="296" t="s">
        <v>15</v>
      </c>
      <c r="H43" s="297" t="s">
        <v>316</v>
      </c>
      <c r="I43" s="297"/>
      <c r="J43" s="298" t="s">
        <v>16</v>
      </c>
      <c r="K43" s="299" t="s">
        <v>20</v>
      </c>
      <c r="L43" s="300" t="s">
        <v>17</v>
      </c>
      <c r="M43" s="301"/>
      <c r="R43" s="302" t="s">
        <v>35</v>
      </c>
      <c r="S43" s="302" t="s">
        <v>12</v>
      </c>
      <c r="T43" s="302" t="s">
        <v>13</v>
      </c>
      <c r="U43" s="303" t="s">
        <v>36</v>
      </c>
      <c r="V43" s="302" t="s">
        <v>317</v>
      </c>
      <c r="W43" s="302" t="s">
        <v>318</v>
      </c>
      <c r="X43" s="302" t="s">
        <v>37</v>
      </c>
      <c r="Y43" s="304" t="s">
        <v>319</v>
      </c>
      <c r="Z43" s="304" t="s">
        <v>320</v>
      </c>
      <c r="AA43" s="304" t="s">
        <v>321</v>
      </c>
    </row>
    <row r="44" spans="2:27" ht="12.75">
      <c r="B44" s="305"/>
      <c r="C44" s="306"/>
      <c r="D44" s="307"/>
      <c r="E44" s="307"/>
      <c r="F44" s="307"/>
      <c r="G44" s="307"/>
      <c r="H44" s="308" t="s">
        <v>317</v>
      </c>
      <c r="I44" s="309" t="s">
        <v>318</v>
      </c>
      <c r="J44" s="310"/>
      <c r="K44" s="311"/>
      <c r="L44" s="312"/>
      <c r="M44" s="313"/>
      <c r="R44" s="314"/>
      <c r="S44" s="314"/>
      <c r="T44" s="314"/>
      <c r="U44" s="315"/>
      <c r="V44" s="314"/>
      <c r="W44" s="314"/>
      <c r="X44" s="314"/>
      <c r="Y44" s="316"/>
      <c r="Z44" s="316"/>
      <c r="AA44" s="316"/>
    </row>
    <row r="45" spans="2:27" ht="12.75">
      <c r="B45" s="144" t="s">
        <v>39</v>
      </c>
      <c r="C45" s="145"/>
      <c r="D45" s="32" t="s">
        <v>40</v>
      </c>
      <c r="E45" s="32"/>
      <c r="F45" s="32"/>
      <c r="G45" s="32"/>
      <c r="H45" s="32"/>
      <c r="I45" s="32"/>
      <c r="J45" s="34">
        <v>1</v>
      </c>
      <c r="K45" s="9">
        <f>AA45</f>
        <v>20</v>
      </c>
      <c r="L45" s="160">
        <v>1</v>
      </c>
      <c r="M45" s="161"/>
      <c r="O45" s="96">
        <v>0</v>
      </c>
      <c r="P45" s="96">
        <f>O45*K45</f>
        <v>0</v>
      </c>
      <c r="R45" s="35">
        <v>20</v>
      </c>
      <c r="S45" s="24"/>
      <c r="T45" s="24"/>
      <c r="U45" s="24"/>
      <c r="V45" s="24"/>
      <c r="W45" s="24"/>
      <c r="X45" s="25">
        <f>SUM(R45:W45)</f>
        <v>20</v>
      </c>
      <c r="Y45" s="323">
        <f>X45*J45</f>
        <v>20</v>
      </c>
      <c r="Z45" s="323">
        <v>0</v>
      </c>
      <c r="AA45" s="323">
        <f>Y45+Z45</f>
        <v>20</v>
      </c>
    </row>
    <row r="46" spans="2:27" ht="12.75">
      <c r="B46" s="12" t="s">
        <v>41</v>
      </c>
      <c r="C46" s="67"/>
      <c r="D46" s="13"/>
      <c r="E46" s="13"/>
      <c r="F46" s="13"/>
      <c r="G46" s="13"/>
      <c r="H46" s="13"/>
      <c r="I46" s="13"/>
      <c r="J46" s="14"/>
      <c r="K46" s="29"/>
      <c r="L46" s="29"/>
      <c r="M46" s="15"/>
      <c r="R46" s="26"/>
      <c r="S46" s="27"/>
      <c r="T46" s="27"/>
      <c r="U46" s="27"/>
      <c r="V46" s="27"/>
      <c r="W46" s="27"/>
      <c r="X46" s="28"/>
      <c r="Y46" s="332"/>
      <c r="Z46" s="333"/>
      <c r="AA46" s="334"/>
    </row>
    <row r="47" spans="2:27" ht="12.75">
      <c r="B47" s="146" t="s">
        <v>8</v>
      </c>
      <c r="C47" s="147"/>
      <c r="D47" s="36" t="s">
        <v>137</v>
      </c>
      <c r="E47" s="36" t="s">
        <v>21</v>
      </c>
      <c r="F47" s="36" t="s">
        <v>3</v>
      </c>
      <c r="G47" s="36" t="s">
        <v>94</v>
      </c>
      <c r="H47" s="1"/>
      <c r="I47" s="1"/>
      <c r="J47" s="9">
        <v>4</v>
      </c>
      <c r="K47" s="9">
        <f aca="true" t="shared" si="6" ref="K47:K53">AA47</f>
        <v>52</v>
      </c>
      <c r="L47" s="190" t="s">
        <v>18</v>
      </c>
      <c r="M47" s="191"/>
      <c r="O47" s="96">
        <v>0</v>
      </c>
      <c r="P47" s="96">
        <f aca="true" t="shared" si="7" ref="P47:P53">O47*K47</f>
        <v>0</v>
      </c>
      <c r="R47" s="25">
        <v>10</v>
      </c>
      <c r="S47" s="25"/>
      <c r="T47" s="25"/>
      <c r="U47" s="25">
        <v>3</v>
      </c>
      <c r="V47" s="25"/>
      <c r="W47" s="25"/>
      <c r="X47" s="25">
        <f aca="true" t="shared" si="8" ref="X47:X53">SUM(R47:W47)</f>
        <v>13</v>
      </c>
      <c r="Y47" s="323">
        <f aca="true" t="shared" si="9" ref="Y47:Y53">X47*J47</f>
        <v>52</v>
      </c>
      <c r="Z47" s="323">
        <v>0</v>
      </c>
      <c r="AA47" s="323">
        <f aca="true" t="shared" si="10" ref="AA47:AA53">Y47+Z47</f>
        <v>52</v>
      </c>
    </row>
    <row r="48" spans="2:27" ht="12.75" customHeight="1">
      <c r="B48" s="188"/>
      <c r="C48" s="189"/>
      <c r="D48" s="153" t="s">
        <v>136</v>
      </c>
      <c r="E48" s="31" t="s">
        <v>0</v>
      </c>
      <c r="F48" s="36" t="s">
        <v>3</v>
      </c>
      <c r="G48" s="8"/>
      <c r="H48" s="8"/>
      <c r="I48" s="8"/>
      <c r="J48" s="9">
        <v>4</v>
      </c>
      <c r="K48" s="9">
        <f t="shared" si="6"/>
        <v>48</v>
      </c>
      <c r="L48" s="192"/>
      <c r="M48" s="193"/>
      <c r="O48" s="96">
        <v>0</v>
      </c>
      <c r="P48" s="96">
        <f t="shared" si="7"/>
        <v>0</v>
      </c>
      <c r="R48" s="25">
        <v>10</v>
      </c>
      <c r="S48" s="25">
        <v>2</v>
      </c>
      <c r="T48" s="25"/>
      <c r="U48" s="25"/>
      <c r="V48" s="25"/>
      <c r="W48" s="25"/>
      <c r="X48" s="25">
        <f t="shared" si="8"/>
        <v>12</v>
      </c>
      <c r="Y48" s="323">
        <f t="shared" si="9"/>
        <v>48</v>
      </c>
      <c r="Z48" s="323">
        <v>0</v>
      </c>
      <c r="AA48" s="323">
        <f t="shared" si="10"/>
        <v>48</v>
      </c>
    </row>
    <row r="49" spans="2:27" ht="12.75">
      <c r="B49" s="148"/>
      <c r="C49" s="149"/>
      <c r="D49" s="152"/>
      <c r="E49" s="36" t="s">
        <v>21</v>
      </c>
      <c r="F49" s="36" t="s">
        <v>3</v>
      </c>
      <c r="G49" s="8"/>
      <c r="H49" s="8"/>
      <c r="I49" s="8"/>
      <c r="J49" s="9">
        <v>4</v>
      </c>
      <c r="K49" s="9">
        <f t="shared" si="6"/>
        <v>52</v>
      </c>
      <c r="L49" s="194"/>
      <c r="M49" s="195"/>
      <c r="O49" s="96">
        <v>0</v>
      </c>
      <c r="P49" s="96">
        <f t="shared" si="7"/>
        <v>0</v>
      </c>
      <c r="R49" s="25">
        <v>10</v>
      </c>
      <c r="S49" s="25"/>
      <c r="T49" s="25"/>
      <c r="U49" s="25">
        <v>3</v>
      </c>
      <c r="V49" s="25"/>
      <c r="W49" s="25"/>
      <c r="X49" s="25">
        <f t="shared" si="8"/>
        <v>13</v>
      </c>
      <c r="Y49" s="323">
        <f t="shared" si="9"/>
        <v>52</v>
      </c>
      <c r="Z49" s="323">
        <v>0</v>
      </c>
      <c r="AA49" s="323">
        <f t="shared" si="10"/>
        <v>52</v>
      </c>
    </row>
    <row r="50" spans="2:27" ht="12.75">
      <c r="B50" s="144" t="s">
        <v>286</v>
      </c>
      <c r="C50" s="145"/>
      <c r="D50" s="83" t="s">
        <v>287</v>
      </c>
      <c r="E50" s="83" t="s">
        <v>21</v>
      </c>
      <c r="F50" s="36" t="s">
        <v>2</v>
      </c>
      <c r="G50" s="129" t="s">
        <v>25</v>
      </c>
      <c r="H50" s="56"/>
      <c r="I50" s="56"/>
      <c r="J50" s="9">
        <v>4</v>
      </c>
      <c r="K50" s="9">
        <f t="shared" si="6"/>
        <v>44</v>
      </c>
      <c r="L50" s="182" t="s">
        <v>18</v>
      </c>
      <c r="M50" s="183"/>
      <c r="O50" s="96">
        <v>0</v>
      </c>
      <c r="P50" s="96">
        <f t="shared" si="7"/>
        <v>0</v>
      </c>
      <c r="R50" s="25">
        <v>10</v>
      </c>
      <c r="S50" s="25"/>
      <c r="T50" s="25">
        <v>-2</v>
      </c>
      <c r="U50" s="25">
        <v>3</v>
      </c>
      <c r="V50" s="25"/>
      <c r="W50" s="25"/>
      <c r="X50" s="25">
        <f t="shared" si="8"/>
        <v>11</v>
      </c>
      <c r="Y50" s="323">
        <f t="shared" si="9"/>
        <v>44</v>
      </c>
      <c r="Z50" s="323">
        <v>0</v>
      </c>
      <c r="AA50" s="323">
        <f t="shared" si="10"/>
        <v>44</v>
      </c>
    </row>
    <row r="51" spans="2:27" ht="12.75">
      <c r="B51" s="184" t="s">
        <v>288</v>
      </c>
      <c r="C51" s="185"/>
      <c r="D51" s="36" t="s">
        <v>66</v>
      </c>
      <c r="E51" s="39" t="s">
        <v>0</v>
      </c>
      <c r="F51" s="39" t="s">
        <v>3</v>
      </c>
      <c r="G51" s="39"/>
      <c r="H51" s="127"/>
      <c r="I51" s="127"/>
      <c r="J51" s="9">
        <v>4</v>
      </c>
      <c r="K51" s="9">
        <f t="shared" si="6"/>
        <v>28</v>
      </c>
      <c r="L51" s="178" t="s">
        <v>119</v>
      </c>
      <c r="M51" s="179"/>
      <c r="O51" s="96">
        <v>0</v>
      </c>
      <c r="P51" s="96">
        <f t="shared" si="7"/>
        <v>0</v>
      </c>
      <c r="R51" s="25">
        <v>5</v>
      </c>
      <c r="S51" s="25">
        <v>2</v>
      </c>
      <c r="T51" s="25"/>
      <c r="U51" s="25"/>
      <c r="V51" s="25"/>
      <c r="W51" s="25"/>
      <c r="X51" s="25">
        <f t="shared" si="8"/>
        <v>7</v>
      </c>
      <c r="Y51" s="323">
        <f t="shared" si="9"/>
        <v>28</v>
      </c>
      <c r="Z51" s="323">
        <v>0</v>
      </c>
      <c r="AA51" s="323">
        <f t="shared" si="10"/>
        <v>28</v>
      </c>
    </row>
    <row r="52" spans="2:27" ht="12.75">
      <c r="B52" s="184" t="s">
        <v>54</v>
      </c>
      <c r="C52" s="185"/>
      <c r="D52" s="36" t="s">
        <v>19</v>
      </c>
      <c r="E52" s="36" t="s">
        <v>21</v>
      </c>
      <c r="F52" s="36" t="s">
        <v>3</v>
      </c>
      <c r="G52" s="36" t="s">
        <v>25</v>
      </c>
      <c r="H52" s="1"/>
      <c r="I52" s="1"/>
      <c r="J52" s="9">
        <v>4</v>
      </c>
      <c r="K52" s="9">
        <f t="shared" si="6"/>
        <v>32</v>
      </c>
      <c r="L52" s="178" t="s">
        <v>18</v>
      </c>
      <c r="M52" s="179"/>
      <c r="O52" s="96">
        <v>0</v>
      </c>
      <c r="P52" s="96">
        <f t="shared" si="7"/>
        <v>0</v>
      </c>
      <c r="R52" s="25">
        <v>5</v>
      </c>
      <c r="S52" s="25"/>
      <c r="T52" s="25"/>
      <c r="U52" s="25">
        <v>3</v>
      </c>
      <c r="V52" s="25"/>
      <c r="W52" s="25"/>
      <c r="X52" s="25">
        <f t="shared" si="8"/>
        <v>8</v>
      </c>
      <c r="Y52" s="323">
        <f t="shared" si="9"/>
        <v>32</v>
      </c>
      <c r="Z52" s="323">
        <v>0</v>
      </c>
      <c r="AA52" s="323">
        <f t="shared" si="10"/>
        <v>32</v>
      </c>
    </row>
    <row r="53" spans="2:27" ht="12.75">
      <c r="B53" s="186"/>
      <c r="C53" s="187"/>
      <c r="D53" s="36" t="s">
        <v>289</v>
      </c>
      <c r="E53" s="36" t="s">
        <v>21</v>
      </c>
      <c r="F53" s="36" t="s">
        <v>3</v>
      </c>
      <c r="G53" s="36" t="s">
        <v>25</v>
      </c>
      <c r="H53" s="1"/>
      <c r="I53" s="1"/>
      <c r="J53" s="9">
        <v>4</v>
      </c>
      <c r="K53" s="9">
        <f t="shared" si="6"/>
        <v>32</v>
      </c>
      <c r="L53" s="180"/>
      <c r="M53" s="181"/>
      <c r="O53" s="96">
        <v>0</v>
      </c>
      <c r="P53" s="96">
        <f t="shared" si="7"/>
        <v>0</v>
      </c>
      <c r="R53" s="25">
        <v>5</v>
      </c>
      <c r="S53" s="25"/>
      <c r="T53" s="25"/>
      <c r="U53" s="25">
        <v>3</v>
      </c>
      <c r="V53" s="25"/>
      <c r="W53" s="25"/>
      <c r="X53" s="25">
        <f t="shared" si="8"/>
        <v>8</v>
      </c>
      <c r="Y53" s="323">
        <f t="shared" si="9"/>
        <v>32</v>
      </c>
      <c r="Z53" s="323">
        <v>0</v>
      </c>
      <c r="AA53" s="323">
        <f t="shared" si="10"/>
        <v>32</v>
      </c>
    </row>
    <row r="55" spans="15:16" ht="12.75">
      <c r="O55" s="130">
        <f>SUM(O34:O54)</f>
        <v>1</v>
      </c>
      <c r="P55" s="130">
        <f>SUM(P34:P54)</f>
        <v>0</v>
      </c>
    </row>
  </sheetData>
  <sheetProtection/>
  <mergeCells count="91">
    <mergeCell ref="H43:I43"/>
    <mergeCell ref="Y42:AA42"/>
    <mergeCell ref="V43:V44"/>
    <mergeCell ref="Y43:Y44"/>
    <mergeCell ref="Z43:Z44"/>
    <mergeCell ref="AA43:AA44"/>
    <mergeCell ref="Z3:Z4"/>
    <mergeCell ref="AA3:AA4"/>
    <mergeCell ref="B6:C6"/>
    <mergeCell ref="L6:M6"/>
    <mergeCell ref="O2:P2"/>
    <mergeCell ref="Y2:AA2"/>
    <mergeCell ref="E3:E4"/>
    <mergeCell ref="F3:F4"/>
    <mergeCell ref="G3:G4"/>
    <mergeCell ref="H3:I3"/>
    <mergeCell ref="V3:V4"/>
    <mergeCell ref="Y3:Y4"/>
    <mergeCell ref="B29:C30"/>
    <mergeCell ref="B31:C31"/>
    <mergeCell ref="B32:C32"/>
    <mergeCell ref="D25:D26"/>
    <mergeCell ref="E23:E24"/>
    <mergeCell ref="E25:E26"/>
    <mergeCell ref="L23:M26"/>
    <mergeCell ref="L29:M30"/>
    <mergeCell ref="B15:C18"/>
    <mergeCell ref="D23:D24"/>
    <mergeCell ref="B23:C26"/>
    <mergeCell ref="R3:R4"/>
    <mergeCell ref="D12:D14"/>
    <mergeCell ref="U3:U4"/>
    <mergeCell ref="L5:M5"/>
    <mergeCell ref="L8:M8"/>
    <mergeCell ref="L11:M11"/>
    <mergeCell ref="L10:M10"/>
    <mergeCell ref="D3:D4"/>
    <mergeCell ref="X3:X4"/>
    <mergeCell ref="B2:M2"/>
    <mergeCell ref="R2:X2"/>
    <mergeCell ref="J3:J4"/>
    <mergeCell ref="K3:K4"/>
    <mergeCell ref="B3:C4"/>
    <mergeCell ref="L3:M4"/>
    <mergeCell ref="W3:W4"/>
    <mergeCell ref="T3:T4"/>
    <mergeCell ref="B8:C8"/>
    <mergeCell ref="B11:C11"/>
    <mergeCell ref="B10:C10"/>
    <mergeCell ref="B12:C14"/>
    <mergeCell ref="L12:M12"/>
    <mergeCell ref="L13:M14"/>
    <mergeCell ref="S3:S4"/>
    <mergeCell ref="L32:M32"/>
    <mergeCell ref="O3:O4"/>
    <mergeCell ref="P3:P4"/>
    <mergeCell ref="B28:C28"/>
    <mergeCell ref="L28:M28"/>
    <mergeCell ref="B9:C9"/>
    <mergeCell ref="L9:M9"/>
    <mergeCell ref="B19:C22"/>
    <mergeCell ref="B5:C5"/>
    <mergeCell ref="L15:M22"/>
    <mergeCell ref="L31:M31"/>
    <mergeCell ref="B42:M42"/>
    <mergeCell ref="R42:X42"/>
    <mergeCell ref="B43:C44"/>
    <mergeCell ref="J43:J44"/>
    <mergeCell ref="K43:K44"/>
    <mergeCell ref="L43:M44"/>
    <mergeCell ref="R43:R44"/>
    <mergeCell ref="S43:S44"/>
    <mergeCell ref="T43:T44"/>
    <mergeCell ref="U43:U44"/>
    <mergeCell ref="W43:W44"/>
    <mergeCell ref="X43:X44"/>
    <mergeCell ref="B45:C45"/>
    <mergeCell ref="L45:M45"/>
    <mergeCell ref="D43:D44"/>
    <mergeCell ref="E43:E44"/>
    <mergeCell ref="F43:F44"/>
    <mergeCell ref="G43:G44"/>
    <mergeCell ref="B47:C49"/>
    <mergeCell ref="L47:M49"/>
    <mergeCell ref="D48:D49"/>
    <mergeCell ref="L52:M53"/>
    <mergeCell ref="B50:C50"/>
    <mergeCell ref="L50:M50"/>
    <mergeCell ref="B51:C51"/>
    <mergeCell ref="L51:M51"/>
    <mergeCell ref="B52:C5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8515625" style="0" customWidth="1"/>
    <col min="2" max="2" width="15.8515625" style="0" customWidth="1"/>
    <col min="3" max="3" width="11.140625" style="0" customWidth="1"/>
    <col min="4" max="4" width="15.140625" style="0" customWidth="1"/>
    <col min="5" max="5" width="15.28125" style="0" customWidth="1"/>
    <col min="6" max="6" width="9.28125" style="0" customWidth="1"/>
    <col min="7" max="7" width="9.421875" style="0" customWidth="1"/>
    <col min="8" max="9" width="9.00390625" style="0" customWidth="1"/>
    <col min="12" max="12" width="7.8515625" style="0" customWidth="1"/>
    <col min="14" max="14" width="2.421875" style="0" customWidth="1"/>
    <col min="17" max="17" width="3.8515625" style="0" customWidth="1"/>
    <col min="18" max="18" width="7.421875" style="0" customWidth="1"/>
    <col min="19" max="19" width="8.00390625" style="0" customWidth="1"/>
    <col min="20" max="20" width="8.28125" style="0" customWidth="1"/>
    <col min="21" max="22" width="8.57421875" style="0" customWidth="1"/>
    <col min="23" max="23" width="8.00390625" style="0" customWidth="1"/>
    <col min="24" max="24" width="8.140625" style="0" customWidth="1"/>
  </cols>
  <sheetData>
    <row r="1" ht="8.25" customHeight="1"/>
    <row r="2" spans="2:27" ht="15.75">
      <c r="B2" s="168" t="s">
        <v>173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12.75">
      <c r="B8" s="208" t="s">
        <v>174</v>
      </c>
      <c r="C8" s="209"/>
      <c r="D8" s="32" t="s">
        <v>136</v>
      </c>
      <c r="E8" s="1" t="s">
        <v>1</v>
      </c>
      <c r="F8" s="6" t="s">
        <v>4</v>
      </c>
      <c r="G8" s="6" t="s">
        <v>25</v>
      </c>
      <c r="H8" s="37"/>
      <c r="I8" s="37"/>
      <c r="J8" s="4">
        <v>4</v>
      </c>
      <c r="K8" s="9">
        <f aca="true" t="shared" si="0" ref="K8:K21">AA8</f>
        <v>92</v>
      </c>
      <c r="L8" s="214" t="s">
        <v>175</v>
      </c>
      <c r="M8" s="215"/>
      <c r="O8" s="125">
        <v>0</v>
      </c>
      <c r="P8" s="96">
        <f aca="true" t="shared" si="1" ref="P8:P19">O8*K8</f>
        <v>0</v>
      </c>
      <c r="R8" s="25">
        <v>10</v>
      </c>
      <c r="S8" s="25">
        <v>5</v>
      </c>
      <c r="T8" s="25">
        <v>5</v>
      </c>
      <c r="U8" s="25">
        <v>3</v>
      </c>
      <c r="V8" s="25"/>
      <c r="W8" s="25"/>
      <c r="X8" s="25">
        <f aca="true" t="shared" si="2" ref="X8:X21">SUM(R8:W8)</f>
        <v>23</v>
      </c>
      <c r="Y8" s="323">
        <f aca="true" t="shared" si="3" ref="Y8:Y21">X8*J8</f>
        <v>92</v>
      </c>
      <c r="Z8" s="323">
        <v>0</v>
      </c>
      <c r="AA8" s="323">
        <f aca="true" t="shared" si="4" ref="AA8:AA21">Y8+Z8</f>
        <v>92</v>
      </c>
    </row>
    <row r="9" spans="2:27" ht="12.75">
      <c r="B9" s="150" t="s">
        <v>176</v>
      </c>
      <c r="C9" s="151"/>
      <c r="D9" s="36" t="s">
        <v>137</v>
      </c>
      <c r="E9" s="8" t="s">
        <v>21</v>
      </c>
      <c r="F9" s="38" t="s">
        <v>3</v>
      </c>
      <c r="G9" s="30" t="s">
        <v>25</v>
      </c>
      <c r="H9" s="38"/>
      <c r="I9" s="38"/>
      <c r="J9" s="9">
        <v>4</v>
      </c>
      <c r="K9" s="9">
        <f t="shared" si="0"/>
        <v>52</v>
      </c>
      <c r="L9" s="162" t="s">
        <v>24</v>
      </c>
      <c r="M9" s="216"/>
      <c r="O9" s="125">
        <v>0</v>
      </c>
      <c r="P9" s="96">
        <f t="shared" si="1"/>
        <v>0</v>
      </c>
      <c r="R9" s="25">
        <v>10</v>
      </c>
      <c r="S9" s="25"/>
      <c r="T9" s="25"/>
      <c r="U9" s="25">
        <v>3</v>
      </c>
      <c r="V9" s="25"/>
      <c r="W9" s="25"/>
      <c r="X9" s="25">
        <f t="shared" si="2"/>
        <v>13</v>
      </c>
      <c r="Y9" s="323">
        <f t="shared" si="3"/>
        <v>52</v>
      </c>
      <c r="Z9" s="323">
        <v>0</v>
      </c>
      <c r="AA9" s="323">
        <f t="shared" si="4"/>
        <v>52</v>
      </c>
    </row>
    <row r="10" spans="2:27" ht="12.75" customHeight="1">
      <c r="B10" s="237" t="s">
        <v>177</v>
      </c>
      <c r="C10" s="240" t="s">
        <v>181</v>
      </c>
      <c r="D10" s="196" t="s">
        <v>136</v>
      </c>
      <c r="E10" s="1" t="s">
        <v>1</v>
      </c>
      <c r="F10" s="30" t="s">
        <v>4</v>
      </c>
      <c r="G10" s="36"/>
      <c r="H10" s="8" t="s">
        <v>45</v>
      </c>
      <c r="I10" s="8"/>
      <c r="J10" s="4">
        <v>4</v>
      </c>
      <c r="K10" s="9">
        <f t="shared" si="0"/>
        <v>92</v>
      </c>
      <c r="L10" s="164" t="s">
        <v>18</v>
      </c>
      <c r="M10" s="165"/>
      <c r="O10" s="125">
        <v>0</v>
      </c>
      <c r="P10" s="96">
        <f t="shared" si="1"/>
        <v>0</v>
      </c>
      <c r="R10" s="25">
        <v>10</v>
      </c>
      <c r="S10" s="25">
        <v>5</v>
      </c>
      <c r="T10" s="25">
        <v>5</v>
      </c>
      <c r="U10" s="25"/>
      <c r="V10" s="25">
        <v>3</v>
      </c>
      <c r="W10" s="25"/>
      <c r="X10" s="25">
        <f t="shared" si="2"/>
        <v>23</v>
      </c>
      <c r="Y10" s="323">
        <f t="shared" si="3"/>
        <v>92</v>
      </c>
      <c r="Z10" s="323">
        <v>0</v>
      </c>
      <c r="AA10" s="323">
        <f t="shared" si="4"/>
        <v>92</v>
      </c>
    </row>
    <row r="11" spans="2:27" ht="12.75">
      <c r="B11" s="238"/>
      <c r="C11" s="241"/>
      <c r="D11" s="152"/>
      <c r="E11" s="45" t="s">
        <v>0</v>
      </c>
      <c r="F11" s="30" t="s">
        <v>4</v>
      </c>
      <c r="G11" s="36"/>
      <c r="H11" s="8" t="s">
        <v>45</v>
      </c>
      <c r="I11" s="8"/>
      <c r="J11" s="4">
        <v>4</v>
      </c>
      <c r="K11" s="9">
        <f t="shared" si="0"/>
        <v>80</v>
      </c>
      <c r="L11" s="217"/>
      <c r="M11" s="218"/>
      <c r="O11" s="125">
        <v>0</v>
      </c>
      <c r="P11" s="96">
        <f t="shared" si="1"/>
        <v>0</v>
      </c>
      <c r="R11" s="25">
        <v>10</v>
      </c>
      <c r="S11" s="25">
        <v>2</v>
      </c>
      <c r="T11" s="25">
        <v>5</v>
      </c>
      <c r="U11" s="25"/>
      <c r="V11" s="25">
        <v>3</v>
      </c>
      <c r="W11" s="25"/>
      <c r="X11" s="25">
        <f t="shared" si="2"/>
        <v>20</v>
      </c>
      <c r="Y11" s="323">
        <f t="shared" si="3"/>
        <v>80</v>
      </c>
      <c r="Z11" s="323">
        <v>0</v>
      </c>
      <c r="AA11" s="323">
        <f t="shared" si="4"/>
        <v>80</v>
      </c>
    </row>
    <row r="12" spans="2:27" ht="12.75" customHeight="1">
      <c r="B12" s="238"/>
      <c r="C12" s="241"/>
      <c r="D12" s="196" t="s">
        <v>136</v>
      </c>
      <c r="E12" s="1" t="s">
        <v>1</v>
      </c>
      <c r="F12" s="30" t="s">
        <v>4</v>
      </c>
      <c r="G12" s="36" t="s">
        <v>25</v>
      </c>
      <c r="H12" s="8"/>
      <c r="I12" s="8"/>
      <c r="J12" s="4">
        <v>4</v>
      </c>
      <c r="K12" s="9">
        <f t="shared" si="0"/>
        <v>92</v>
      </c>
      <c r="L12" s="217"/>
      <c r="M12" s="218"/>
      <c r="O12" s="125">
        <v>0</v>
      </c>
      <c r="P12" s="96">
        <f t="shared" si="1"/>
        <v>0</v>
      </c>
      <c r="R12" s="25">
        <v>10</v>
      </c>
      <c r="S12" s="25">
        <v>5</v>
      </c>
      <c r="T12" s="25">
        <v>5</v>
      </c>
      <c r="U12" s="25">
        <v>3</v>
      </c>
      <c r="V12" s="25"/>
      <c r="W12" s="25"/>
      <c r="X12" s="25">
        <f t="shared" si="2"/>
        <v>23</v>
      </c>
      <c r="Y12" s="323">
        <f t="shared" si="3"/>
        <v>92</v>
      </c>
      <c r="Z12" s="323">
        <v>0</v>
      </c>
      <c r="AA12" s="323">
        <f t="shared" si="4"/>
        <v>92</v>
      </c>
    </row>
    <row r="13" spans="2:27" ht="12.75">
      <c r="B13" s="239"/>
      <c r="C13" s="241"/>
      <c r="D13" s="152"/>
      <c r="E13" s="45" t="s">
        <v>0</v>
      </c>
      <c r="F13" s="30" t="s">
        <v>4</v>
      </c>
      <c r="G13" s="36" t="s">
        <v>25</v>
      </c>
      <c r="H13" s="8"/>
      <c r="I13" s="8"/>
      <c r="J13" s="4">
        <v>4</v>
      </c>
      <c r="K13" s="9">
        <f t="shared" si="0"/>
        <v>80</v>
      </c>
      <c r="L13" s="166"/>
      <c r="M13" s="167"/>
      <c r="O13" s="125">
        <v>0</v>
      </c>
      <c r="P13" s="96">
        <f t="shared" si="1"/>
        <v>0</v>
      </c>
      <c r="R13" s="25">
        <v>10</v>
      </c>
      <c r="S13" s="25">
        <v>2</v>
      </c>
      <c r="T13" s="25">
        <v>5</v>
      </c>
      <c r="U13" s="25">
        <v>3</v>
      </c>
      <c r="V13" s="25"/>
      <c r="W13" s="25"/>
      <c r="X13" s="25">
        <f t="shared" si="2"/>
        <v>20</v>
      </c>
      <c r="Y13" s="323">
        <f t="shared" si="3"/>
        <v>80</v>
      </c>
      <c r="Z13" s="323">
        <v>0</v>
      </c>
      <c r="AA13" s="323">
        <f t="shared" si="4"/>
        <v>80</v>
      </c>
    </row>
    <row r="14" spans="2:27" ht="12.75">
      <c r="B14" s="237" t="s">
        <v>178</v>
      </c>
      <c r="C14" s="241"/>
      <c r="D14" s="36" t="s">
        <v>137</v>
      </c>
      <c r="E14" s="8" t="s">
        <v>21</v>
      </c>
      <c r="F14" s="38" t="s">
        <v>3</v>
      </c>
      <c r="G14" s="30" t="s">
        <v>25</v>
      </c>
      <c r="H14" s="38"/>
      <c r="I14" s="38"/>
      <c r="J14" s="4">
        <v>4</v>
      </c>
      <c r="K14" s="9">
        <f t="shared" si="0"/>
        <v>52</v>
      </c>
      <c r="L14" s="219" t="s">
        <v>92</v>
      </c>
      <c r="M14" s="220"/>
      <c r="O14" s="125">
        <v>0</v>
      </c>
      <c r="P14" s="96">
        <f t="shared" si="1"/>
        <v>0</v>
      </c>
      <c r="R14" s="25">
        <v>10</v>
      </c>
      <c r="S14" s="25"/>
      <c r="T14" s="25"/>
      <c r="U14" s="25">
        <v>3</v>
      </c>
      <c r="V14" s="25"/>
      <c r="W14" s="25"/>
      <c r="X14" s="25">
        <f t="shared" si="2"/>
        <v>13</v>
      </c>
      <c r="Y14" s="323">
        <f t="shared" si="3"/>
        <v>52</v>
      </c>
      <c r="Z14" s="323">
        <v>0</v>
      </c>
      <c r="AA14" s="323">
        <f t="shared" si="4"/>
        <v>52</v>
      </c>
    </row>
    <row r="15" spans="2:27" ht="12.75">
      <c r="B15" s="238"/>
      <c r="C15" s="241"/>
      <c r="D15" s="138" t="s">
        <v>136</v>
      </c>
      <c r="E15" s="8" t="s">
        <v>21</v>
      </c>
      <c r="F15" s="38" t="s">
        <v>3</v>
      </c>
      <c r="G15" s="30" t="s">
        <v>25</v>
      </c>
      <c r="H15" s="38"/>
      <c r="I15" s="38"/>
      <c r="J15" s="4">
        <v>4</v>
      </c>
      <c r="K15" s="9">
        <f t="shared" si="0"/>
        <v>52</v>
      </c>
      <c r="L15" s="221"/>
      <c r="M15" s="222"/>
      <c r="O15" s="125">
        <v>0</v>
      </c>
      <c r="P15" s="96">
        <f t="shared" si="1"/>
        <v>0</v>
      </c>
      <c r="R15" s="25">
        <v>10</v>
      </c>
      <c r="S15" s="25"/>
      <c r="T15" s="25"/>
      <c r="U15" s="25">
        <v>3</v>
      </c>
      <c r="V15" s="25"/>
      <c r="W15" s="25"/>
      <c r="X15" s="25">
        <f t="shared" si="2"/>
        <v>13</v>
      </c>
      <c r="Y15" s="323">
        <f t="shared" si="3"/>
        <v>52</v>
      </c>
      <c r="Z15" s="323">
        <v>0</v>
      </c>
      <c r="AA15" s="323">
        <f t="shared" si="4"/>
        <v>52</v>
      </c>
    </row>
    <row r="16" spans="2:27" ht="12.75">
      <c r="B16" s="239"/>
      <c r="C16" s="241"/>
      <c r="D16" s="139"/>
      <c r="E16" s="8" t="s">
        <v>0</v>
      </c>
      <c r="F16" s="38" t="s">
        <v>3</v>
      </c>
      <c r="G16" s="30" t="s">
        <v>25</v>
      </c>
      <c r="H16" s="38"/>
      <c r="I16" s="38"/>
      <c r="J16" s="4">
        <v>4</v>
      </c>
      <c r="K16" s="9">
        <f t="shared" si="0"/>
        <v>60</v>
      </c>
      <c r="L16" s="223"/>
      <c r="M16" s="224"/>
      <c r="O16" s="125">
        <v>0</v>
      </c>
      <c r="P16" s="96">
        <f t="shared" si="1"/>
        <v>0</v>
      </c>
      <c r="R16" s="25">
        <v>10</v>
      </c>
      <c r="S16" s="25">
        <v>2</v>
      </c>
      <c r="T16" s="25"/>
      <c r="U16" s="25">
        <v>3</v>
      </c>
      <c r="V16" s="25"/>
      <c r="W16" s="25"/>
      <c r="X16" s="25">
        <f t="shared" si="2"/>
        <v>15</v>
      </c>
      <c r="Y16" s="323">
        <f t="shared" si="3"/>
        <v>60</v>
      </c>
      <c r="Z16" s="323">
        <v>0</v>
      </c>
      <c r="AA16" s="323">
        <f t="shared" si="4"/>
        <v>60</v>
      </c>
    </row>
    <row r="17" spans="2:27" ht="12.75">
      <c r="B17" s="230" t="s">
        <v>179</v>
      </c>
      <c r="C17" s="241"/>
      <c r="D17" s="138" t="s">
        <v>66</v>
      </c>
      <c r="E17" s="36" t="s">
        <v>0</v>
      </c>
      <c r="F17" s="30" t="s">
        <v>3</v>
      </c>
      <c r="G17" s="8"/>
      <c r="H17" s="30"/>
      <c r="I17" s="30"/>
      <c r="J17" s="4">
        <v>4</v>
      </c>
      <c r="K17" s="9">
        <f t="shared" si="0"/>
        <v>28</v>
      </c>
      <c r="L17" s="164" t="s">
        <v>101</v>
      </c>
      <c r="M17" s="165"/>
      <c r="O17" s="125">
        <v>0</v>
      </c>
      <c r="P17" s="96">
        <f t="shared" si="1"/>
        <v>0</v>
      </c>
      <c r="R17" s="25">
        <v>5</v>
      </c>
      <c r="S17" s="25">
        <v>2</v>
      </c>
      <c r="T17" s="25"/>
      <c r="U17" s="25"/>
      <c r="V17" s="25"/>
      <c r="W17" s="25"/>
      <c r="X17" s="25">
        <f t="shared" si="2"/>
        <v>7</v>
      </c>
      <c r="Y17" s="323">
        <f t="shared" si="3"/>
        <v>28</v>
      </c>
      <c r="Z17" s="323">
        <v>0</v>
      </c>
      <c r="AA17" s="323">
        <f t="shared" si="4"/>
        <v>28</v>
      </c>
    </row>
    <row r="18" spans="2:27" ht="12.75">
      <c r="B18" s="255"/>
      <c r="C18" s="241"/>
      <c r="D18" s="197"/>
      <c r="E18" s="36" t="s">
        <v>0</v>
      </c>
      <c r="F18" s="30" t="s">
        <v>2</v>
      </c>
      <c r="G18" s="8"/>
      <c r="H18" s="30"/>
      <c r="I18" s="30"/>
      <c r="J18" s="4">
        <v>4</v>
      </c>
      <c r="K18" s="9">
        <f t="shared" si="0"/>
        <v>20</v>
      </c>
      <c r="L18" s="217"/>
      <c r="M18" s="218"/>
      <c r="O18" s="125">
        <v>0</v>
      </c>
      <c r="P18" s="96">
        <f t="shared" si="1"/>
        <v>0</v>
      </c>
      <c r="R18" s="25">
        <v>5</v>
      </c>
      <c r="S18" s="25">
        <v>2</v>
      </c>
      <c r="T18" s="25">
        <v>-2</v>
      </c>
      <c r="U18" s="25"/>
      <c r="V18" s="25"/>
      <c r="W18" s="25"/>
      <c r="X18" s="25">
        <f t="shared" si="2"/>
        <v>5</v>
      </c>
      <c r="Y18" s="323">
        <f t="shared" si="3"/>
        <v>20</v>
      </c>
      <c r="Z18" s="323">
        <v>0</v>
      </c>
      <c r="AA18" s="323">
        <f t="shared" si="4"/>
        <v>20</v>
      </c>
    </row>
    <row r="19" spans="2:27" ht="12.75">
      <c r="B19" s="255"/>
      <c r="C19" s="241"/>
      <c r="D19" s="139"/>
      <c r="E19" s="83" t="s">
        <v>21</v>
      </c>
      <c r="F19" s="81" t="s">
        <v>2</v>
      </c>
      <c r="G19" s="8"/>
      <c r="H19" s="30"/>
      <c r="I19" s="30"/>
      <c r="J19" s="4">
        <v>4</v>
      </c>
      <c r="K19" s="9">
        <f t="shared" si="0"/>
        <v>12</v>
      </c>
      <c r="L19" s="166"/>
      <c r="M19" s="167"/>
      <c r="O19" s="125">
        <v>0</v>
      </c>
      <c r="P19" s="96">
        <f t="shared" si="1"/>
        <v>0</v>
      </c>
      <c r="R19" s="25">
        <v>5</v>
      </c>
      <c r="S19" s="25"/>
      <c r="T19" s="25">
        <v>-2</v>
      </c>
      <c r="U19" s="25"/>
      <c r="V19" s="25"/>
      <c r="W19" s="25"/>
      <c r="X19" s="25">
        <f t="shared" si="2"/>
        <v>3</v>
      </c>
      <c r="Y19" s="323">
        <f t="shared" si="3"/>
        <v>12</v>
      </c>
      <c r="Z19" s="323">
        <v>0</v>
      </c>
      <c r="AA19" s="323">
        <f t="shared" si="4"/>
        <v>12</v>
      </c>
    </row>
    <row r="20" spans="2:27" ht="12.75">
      <c r="B20" s="237" t="s">
        <v>180</v>
      </c>
      <c r="C20" s="241"/>
      <c r="D20" s="153" t="s">
        <v>19</v>
      </c>
      <c r="E20" s="153" t="s">
        <v>21</v>
      </c>
      <c r="F20" s="8" t="s">
        <v>3</v>
      </c>
      <c r="G20" s="36" t="s">
        <v>25</v>
      </c>
      <c r="H20" s="8"/>
      <c r="I20" s="8"/>
      <c r="J20" s="4">
        <v>4</v>
      </c>
      <c r="K20" s="9">
        <f t="shared" si="0"/>
        <v>32</v>
      </c>
      <c r="L20" s="164" t="s">
        <v>18</v>
      </c>
      <c r="M20" s="165"/>
      <c r="O20" s="125">
        <v>0</v>
      </c>
      <c r="P20" s="96">
        <f aca="true" t="shared" si="5" ref="P20:P25">O20*K20</f>
        <v>0</v>
      </c>
      <c r="R20" s="25">
        <v>5</v>
      </c>
      <c r="S20" s="25"/>
      <c r="T20" s="25"/>
      <c r="U20" s="25">
        <v>3</v>
      </c>
      <c r="V20" s="25"/>
      <c r="W20" s="25"/>
      <c r="X20" s="25">
        <f t="shared" si="2"/>
        <v>8</v>
      </c>
      <c r="Y20" s="323">
        <f t="shared" si="3"/>
        <v>32</v>
      </c>
      <c r="Z20" s="323">
        <v>0</v>
      </c>
      <c r="AA20" s="323">
        <f t="shared" si="4"/>
        <v>32</v>
      </c>
    </row>
    <row r="21" spans="2:27" ht="12.75">
      <c r="B21" s="238"/>
      <c r="C21" s="242"/>
      <c r="D21" s="196"/>
      <c r="E21" s="196"/>
      <c r="F21" s="31" t="s">
        <v>2</v>
      </c>
      <c r="G21" s="36" t="s">
        <v>25</v>
      </c>
      <c r="H21" s="8"/>
      <c r="I21" s="8"/>
      <c r="J21" s="4">
        <v>4</v>
      </c>
      <c r="K21" s="9">
        <f t="shared" si="0"/>
        <v>24</v>
      </c>
      <c r="L21" s="166"/>
      <c r="M21" s="167"/>
      <c r="O21" s="125">
        <v>0</v>
      </c>
      <c r="P21" s="96">
        <f t="shared" si="5"/>
        <v>0</v>
      </c>
      <c r="R21" s="25">
        <v>5</v>
      </c>
      <c r="S21" s="25"/>
      <c r="T21" s="25">
        <v>-2</v>
      </c>
      <c r="U21" s="25">
        <v>3</v>
      </c>
      <c r="V21" s="25"/>
      <c r="W21" s="25"/>
      <c r="X21" s="25">
        <f t="shared" si="2"/>
        <v>6</v>
      </c>
      <c r="Y21" s="323">
        <f t="shared" si="3"/>
        <v>24</v>
      </c>
      <c r="Z21" s="323">
        <v>0</v>
      </c>
      <c r="AA21" s="323">
        <f t="shared" si="4"/>
        <v>24</v>
      </c>
    </row>
    <row r="22" spans="2:27" ht="12.75">
      <c r="B22" s="60" t="s">
        <v>77</v>
      </c>
      <c r="C22" s="68"/>
      <c r="D22" s="71"/>
      <c r="E22" s="71"/>
      <c r="F22" s="71"/>
      <c r="G22" s="71"/>
      <c r="H22" s="71"/>
      <c r="I22" s="71"/>
      <c r="J22" s="72"/>
      <c r="K22" s="73"/>
      <c r="L22" s="73"/>
      <c r="M22" s="74"/>
      <c r="O22" s="105"/>
      <c r="P22" s="105"/>
      <c r="R22" s="26"/>
      <c r="S22" s="27"/>
      <c r="T22" s="27"/>
      <c r="U22" s="27"/>
      <c r="V22" s="27"/>
      <c r="W22" s="27"/>
      <c r="X22" s="28"/>
      <c r="Y22" s="332"/>
      <c r="Z22" s="333"/>
      <c r="AA22" s="334"/>
    </row>
    <row r="23" spans="2:27" ht="12.75">
      <c r="B23" s="188" t="s">
        <v>182</v>
      </c>
      <c r="C23" s="189"/>
      <c r="D23" s="138" t="s">
        <v>136</v>
      </c>
      <c r="E23" s="8" t="s">
        <v>1</v>
      </c>
      <c r="F23" s="38" t="s">
        <v>4</v>
      </c>
      <c r="G23" s="30"/>
      <c r="H23" s="38" t="s">
        <v>45</v>
      </c>
      <c r="I23" s="38"/>
      <c r="J23" s="4">
        <v>4</v>
      </c>
      <c r="K23" s="9">
        <f>AA23</f>
        <v>92</v>
      </c>
      <c r="L23" s="221" t="s">
        <v>18</v>
      </c>
      <c r="M23" s="222"/>
      <c r="O23" s="125">
        <v>0</v>
      </c>
      <c r="P23" s="96">
        <f t="shared" si="5"/>
        <v>0</v>
      </c>
      <c r="R23" s="25">
        <v>10</v>
      </c>
      <c r="S23" s="25">
        <v>5</v>
      </c>
      <c r="T23" s="25">
        <v>5</v>
      </c>
      <c r="U23" s="25"/>
      <c r="V23" s="25">
        <v>3</v>
      </c>
      <c r="W23" s="25"/>
      <c r="X23" s="25">
        <f>SUM(R23:W23)</f>
        <v>23</v>
      </c>
      <c r="Y23" s="323">
        <f>X23*J23</f>
        <v>92</v>
      </c>
      <c r="Z23" s="323">
        <v>0</v>
      </c>
      <c r="AA23" s="323">
        <f>Y23+Z23</f>
        <v>92</v>
      </c>
    </row>
    <row r="24" spans="2:27" ht="12.75">
      <c r="B24" s="148"/>
      <c r="C24" s="149"/>
      <c r="D24" s="139"/>
      <c r="E24" s="8" t="s">
        <v>0</v>
      </c>
      <c r="F24" s="38" t="s">
        <v>4</v>
      </c>
      <c r="G24" s="30"/>
      <c r="H24" s="38" t="s">
        <v>45</v>
      </c>
      <c r="I24" s="38"/>
      <c r="J24" s="4">
        <v>4</v>
      </c>
      <c r="K24" s="9">
        <f>AA24</f>
        <v>80</v>
      </c>
      <c r="L24" s="223"/>
      <c r="M24" s="224"/>
      <c r="O24" s="125">
        <v>0</v>
      </c>
      <c r="P24" s="96">
        <f t="shared" si="5"/>
        <v>0</v>
      </c>
      <c r="R24" s="25">
        <v>10</v>
      </c>
      <c r="S24" s="25">
        <v>2</v>
      </c>
      <c r="T24" s="25">
        <v>5</v>
      </c>
      <c r="U24" s="25"/>
      <c r="V24" s="25">
        <v>3</v>
      </c>
      <c r="W24" s="25"/>
      <c r="X24" s="25">
        <f>SUM(R24:W24)</f>
        <v>20</v>
      </c>
      <c r="Y24" s="323">
        <f>X24*J24</f>
        <v>80</v>
      </c>
      <c r="Z24" s="323">
        <v>0</v>
      </c>
      <c r="AA24" s="323">
        <f>Y24+Z24</f>
        <v>80</v>
      </c>
    </row>
    <row r="25" spans="2:27" ht="12.75">
      <c r="B25" s="212" t="s">
        <v>83</v>
      </c>
      <c r="C25" s="213"/>
      <c r="D25" s="8" t="s">
        <v>38</v>
      </c>
      <c r="E25" s="7"/>
      <c r="F25" s="7"/>
      <c r="G25" s="7"/>
      <c r="H25" s="7"/>
      <c r="I25" s="7"/>
      <c r="J25" s="9">
        <v>1</v>
      </c>
      <c r="K25" s="9">
        <f>AA25</f>
        <v>5</v>
      </c>
      <c r="L25" s="227" t="s">
        <v>162</v>
      </c>
      <c r="M25" s="228"/>
      <c r="O25" s="125">
        <v>0</v>
      </c>
      <c r="P25" s="96">
        <f t="shared" si="5"/>
        <v>0</v>
      </c>
      <c r="R25" s="25">
        <v>5</v>
      </c>
      <c r="S25" s="25"/>
      <c r="T25" s="25"/>
      <c r="U25" s="25"/>
      <c r="V25" s="25"/>
      <c r="W25" s="25"/>
      <c r="X25" s="25">
        <f>SUM(R25:W25)</f>
        <v>5</v>
      </c>
      <c r="Y25" s="323">
        <f>X25*J25</f>
        <v>5</v>
      </c>
      <c r="Z25" s="323">
        <v>0</v>
      </c>
      <c r="AA25" s="323">
        <f>Y25+Z25</f>
        <v>5</v>
      </c>
    </row>
    <row r="26" spans="2:24" ht="12.75">
      <c r="B26" s="60" t="s">
        <v>27</v>
      </c>
      <c r="C26" s="68"/>
      <c r="D26" s="61"/>
      <c r="E26" s="61"/>
      <c r="F26" s="61"/>
      <c r="G26" s="61"/>
      <c r="H26" s="61"/>
      <c r="I26" s="61"/>
      <c r="J26" s="61"/>
      <c r="K26" s="61"/>
      <c r="L26" s="61"/>
      <c r="M26" s="62"/>
      <c r="R26" s="23"/>
      <c r="S26" s="23"/>
      <c r="T26" s="23"/>
      <c r="U26" s="23"/>
      <c r="V26" s="23"/>
      <c r="W26" s="23"/>
      <c r="X26" s="23"/>
    </row>
    <row r="27" spans="2:24" ht="13.5" thickBot="1">
      <c r="B27" s="47" t="s">
        <v>183</v>
      </c>
      <c r="C27" s="70"/>
      <c r="D27" s="20"/>
      <c r="E27" s="20"/>
      <c r="F27" s="20"/>
      <c r="G27" s="20"/>
      <c r="H27" s="20"/>
      <c r="I27" s="20"/>
      <c r="J27" s="20"/>
      <c r="K27" s="20"/>
      <c r="L27" s="20"/>
      <c r="M27" s="21"/>
      <c r="O27" s="336">
        <f>SUM(O5:O26)</f>
        <v>1</v>
      </c>
      <c r="P27" s="336">
        <f>SUM(P5:P26)</f>
        <v>0</v>
      </c>
      <c r="R27" s="23"/>
      <c r="S27" s="23"/>
      <c r="T27" s="23"/>
      <c r="U27" s="23"/>
      <c r="V27" s="23"/>
      <c r="W27" s="23"/>
      <c r="X27" s="23"/>
    </row>
    <row r="28" spans="18:24" ht="12.75" customHeight="1" thickTop="1">
      <c r="R28" s="23"/>
      <c r="S28" s="23"/>
      <c r="T28" s="23"/>
      <c r="U28" s="23"/>
      <c r="V28" s="23"/>
      <c r="W28" s="23"/>
      <c r="X28" s="23"/>
    </row>
    <row r="29" spans="18:24" ht="12.75">
      <c r="R29" s="23"/>
      <c r="S29" s="23"/>
      <c r="T29" s="23"/>
      <c r="U29" s="23"/>
      <c r="V29" s="23"/>
      <c r="W29" s="23"/>
      <c r="X29" s="23"/>
    </row>
    <row r="30" spans="2:24" ht="15.75">
      <c r="B30" s="168" t="s">
        <v>30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0"/>
      <c r="R30" s="23"/>
      <c r="S30" s="23"/>
      <c r="T30" s="23"/>
      <c r="U30" s="23"/>
      <c r="V30" s="23"/>
      <c r="W30" s="23"/>
      <c r="X30" s="23"/>
    </row>
    <row r="31" spans="2:24" ht="12.75" customHeight="1">
      <c r="B31" s="245" t="s">
        <v>9</v>
      </c>
      <c r="C31" s="66"/>
      <c r="D31" s="171" t="s">
        <v>10</v>
      </c>
      <c r="E31" s="172"/>
      <c r="F31" s="173"/>
      <c r="G31" s="171" t="s">
        <v>14</v>
      </c>
      <c r="H31" s="173"/>
      <c r="I31" s="293"/>
      <c r="J31" s="136" t="s">
        <v>16</v>
      </c>
      <c r="K31" s="136" t="s">
        <v>20</v>
      </c>
      <c r="L31" s="174" t="s">
        <v>17</v>
      </c>
      <c r="M31" s="175"/>
      <c r="R31" s="23"/>
      <c r="S31" s="23"/>
      <c r="T31" s="23"/>
      <c r="U31" s="23"/>
      <c r="V31" s="23"/>
      <c r="W31" s="23"/>
      <c r="X31" s="23"/>
    </row>
    <row r="32" spans="2:24" ht="12.75">
      <c r="B32" s="246"/>
      <c r="C32" s="57"/>
      <c r="D32" s="1" t="s">
        <v>11</v>
      </c>
      <c r="E32" s="1" t="s">
        <v>12</v>
      </c>
      <c r="F32" s="1" t="s">
        <v>13</v>
      </c>
      <c r="G32" s="1" t="s">
        <v>15</v>
      </c>
      <c r="H32" s="1" t="s">
        <v>34</v>
      </c>
      <c r="I32" s="59"/>
      <c r="J32" s="137"/>
      <c r="K32" s="137"/>
      <c r="L32" s="176"/>
      <c r="M32" s="177"/>
      <c r="R32" s="23"/>
      <c r="S32" s="23"/>
      <c r="T32" s="23"/>
      <c r="U32" s="23"/>
      <c r="V32" s="23"/>
      <c r="W32" s="23"/>
      <c r="X32" s="23"/>
    </row>
    <row r="33" spans="2:24" ht="12.75">
      <c r="B33" s="101" t="s">
        <v>184</v>
      </c>
      <c r="C33" s="102"/>
      <c r="D33" s="61"/>
      <c r="E33" s="61"/>
      <c r="F33" s="61"/>
      <c r="G33" s="61"/>
      <c r="H33" s="61"/>
      <c r="I33" s="61"/>
      <c r="J33" s="61"/>
      <c r="K33" s="61"/>
      <c r="L33" s="61"/>
      <c r="M33" s="62"/>
      <c r="R33" s="23"/>
      <c r="S33" s="23"/>
      <c r="T33" s="23"/>
      <c r="U33" s="23"/>
      <c r="V33" s="23"/>
      <c r="W33" s="23"/>
      <c r="X33" s="23"/>
    </row>
    <row r="34" spans="2:24" ht="12.75">
      <c r="B34" s="47" t="s">
        <v>97</v>
      </c>
      <c r="C34" s="70"/>
      <c r="D34" s="20"/>
      <c r="E34" s="20"/>
      <c r="F34" s="20"/>
      <c r="G34" s="20"/>
      <c r="H34" s="20"/>
      <c r="I34" s="20"/>
      <c r="J34" s="20"/>
      <c r="K34" s="20"/>
      <c r="L34" s="20"/>
      <c r="M34" s="21"/>
      <c r="R34" s="23"/>
      <c r="S34" s="23"/>
      <c r="T34" s="23"/>
      <c r="U34" s="23"/>
      <c r="V34" s="23"/>
      <c r="W34" s="23"/>
      <c r="X34" s="23"/>
    </row>
  </sheetData>
  <sheetProtection/>
  <mergeCells count="60">
    <mergeCell ref="O2:P2"/>
    <mergeCell ref="Y2:AA2"/>
    <mergeCell ref="V3:V4"/>
    <mergeCell ref="Y3:Y4"/>
    <mergeCell ref="Z3:Z4"/>
    <mergeCell ref="AA3:AA4"/>
    <mergeCell ref="B6:C6"/>
    <mergeCell ref="L6:M6"/>
    <mergeCell ref="U3:U4"/>
    <mergeCell ref="T3:T4"/>
    <mergeCell ref="D3:D4"/>
    <mergeCell ref="E3:E4"/>
    <mergeCell ref="F3:F4"/>
    <mergeCell ref="G3:G4"/>
    <mergeCell ref="H3:I3"/>
    <mergeCell ref="B2:M2"/>
    <mergeCell ref="R2:X2"/>
    <mergeCell ref="J3:J4"/>
    <mergeCell ref="K3:K4"/>
    <mergeCell ref="R3:R4"/>
    <mergeCell ref="S3:S4"/>
    <mergeCell ref="E20:E21"/>
    <mergeCell ref="D10:D11"/>
    <mergeCell ref="D17:D19"/>
    <mergeCell ref="D15:D16"/>
    <mergeCell ref="B25:C25"/>
    <mergeCell ref="L25:M25"/>
    <mergeCell ref="B10:B13"/>
    <mergeCell ref="D12:D13"/>
    <mergeCell ref="B14:B16"/>
    <mergeCell ref="L14:M16"/>
    <mergeCell ref="L3:M4"/>
    <mergeCell ref="L5:M5"/>
    <mergeCell ref="L8:M8"/>
    <mergeCell ref="B3:C4"/>
    <mergeCell ref="B5:C5"/>
    <mergeCell ref="B8:C8"/>
    <mergeCell ref="C10:C21"/>
    <mergeCell ref="B23:C24"/>
    <mergeCell ref="L23:M24"/>
    <mergeCell ref="D23:D24"/>
    <mergeCell ref="B17:B19"/>
    <mergeCell ref="B20:B21"/>
    <mergeCell ref="D20:D21"/>
    <mergeCell ref="K31:K32"/>
    <mergeCell ref="L31:M32"/>
    <mergeCell ref="L17:M19"/>
    <mergeCell ref="L20:M21"/>
    <mergeCell ref="O3:O4"/>
    <mergeCell ref="P3:P4"/>
    <mergeCell ref="W3:W4"/>
    <mergeCell ref="X3:X4"/>
    <mergeCell ref="L10:M13"/>
    <mergeCell ref="B30:M30"/>
    <mergeCell ref="B31:B32"/>
    <mergeCell ref="L9:M9"/>
    <mergeCell ref="B9:C9"/>
    <mergeCell ref="D31:F31"/>
    <mergeCell ref="G31:H31"/>
    <mergeCell ref="J31:J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A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.8515625" style="0" customWidth="1"/>
    <col min="2" max="2" width="14.7109375" style="0" customWidth="1"/>
    <col min="3" max="3" width="13.00390625" style="0" customWidth="1"/>
    <col min="4" max="4" width="14.7109375" style="0" customWidth="1"/>
    <col min="5" max="5" width="15.28125" style="0" customWidth="1"/>
    <col min="6" max="6" width="9.7109375" style="0" customWidth="1"/>
    <col min="7" max="7" width="10.00390625" style="0" customWidth="1"/>
    <col min="8" max="9" width="9.8515625" style="0" customWidth="1"/>
    <col min="12" max="13" width="8.421875" style="0" customWidth="1"/>
    <col min="14" max="14" width="2.421875" style="0" customWidth="1"/>
    <col min="17" max="17" width="3.8515625" style="0" customWidth="1"/>
    <col min="18" max="18" width="7.7109375" style="0" customWidth="1"/>
    <col min="19" max="19" width="8.00390625" style="0" customWidth="1"/>
    <col min="20" max="20" width="8.28125" style="0" customWidth="1"/>
    <col min="21" max="22" width="8.57421875" style="0" customWidth="1"/>
    <col min="23" max="23" width="8.28125" style="0" customWidth="1"/>
    <col min="24" max="24" width="7.57421875" style="0" customWidth="1"/>
  </cols>
  <sheetData>
    <row r="1" ht="8.25" customHeight="1"/>
    <row r="2" spans="2:27" ht="15.75">
      <c r="B2" s="168" t="s">
        <v>301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O2" s="324" t="s">
        <v>324</v>
      </c>
      <c r="P2" s="325"/>
      <c r="Q2" s="23"/>
      <c r="R2" s="326" t="s">
        <v>325</v>
      </c>
      <c r="S2" s="327"/>
      <c r="T2" s="327"/>
      <c r="U2" s="327"/>
      <c r="V2" s="327"/>
      <c r="W2" s="327"/>
      <c r="X2" s="328"/>
      <c r="Y2" s="329" t="s">
        <v>326</v>
      </c>
      <c r="Z2" s="330"/>
      <c r="AA2" s="331"/>
    </row>
    <row r="3" spans="2:27" ht="12.75" customHeight="1">
      <c r="B3" s="294" t="s">
        <v>9</v>
      </c>
      <c r="C3" s="295"/>
      <c r="D3" s="296" t="s">
        <v>10</v>
      </c>
      <c r="E3" s="296" t="s">
        <v>12</v>
      </c>
      <c r="F3" s="296" t="s">
        <v>13</v>
      </c>
      <c r="G3" s="296" t="s">
        <v>15</v>
      </c>
      <c r="H3" s="297" t="s">
        <v>316</v>
      </c>
      <c r="I3" s="297"/>
      <c r="J3" s="298" t="s">
        <v>16</v>
      </c>
      <c r="K3" s="299" t="s">
        <v>20</v>
      </c>
      <c r="L3" s="300" t="s">
        <v>17</v>
      </c>
      <c r="M3" s="301"/>
      <c r="O3" s="298" t="s">
        <v>282</v>
      </c>
      <c r="P3" s="299" t="s">
        <v>283</v>
      </c>
      <c r="Q3" s="23"/>
      <c r="R3" s="302" t="s">
        <v>35</v>
      </c>
      <c r="S3" s="302" t="s">
        <v>12</v>
      </c>
      <c r="T3" s="302" t="s">
        <v>13</v>
      </c>
      <c r="U3" s="303" t="s">
        <v>36</v>
      </c>
      <c r="V3" s="302" t="s">
        <v>317</v>
      </c>
      <c r="W3" s="302" t="s">
        <v>318</v>
      </c>
      <c r="X3" s="302" t="s">
        <v>37</v>
      </c>
      <c r="Y3" s="304" t="s">
        <v>319</v>
      </c>
      <c r="Z3" s="304" t="s">
        <v>320</v>
      </c>
      <c r="AA3" s="304" t="s">
        <v>321</v>
      </c>
    </row>
    <row r="4" spans="2:27" ht="12.75">
      <c r="B4" s="305"/>
      <c r="C4" s="306"/>
      <c r="D4" s="307"/>
      <c r="E4" s="307"/>
      <c r="F4" s="307"/>
      <c r="G4" s="307"/>
      <c r="H4" s="308" t="s">
        <v>317</v>
      </c>
      <c r="I4" s="309" t="s">
        <v>318</v>
      </c>
      <c r="J4" s="310"/>
      <c r="K4" s="311"/>
      <c r="L4" s="312"/>
      <c r="M4" s="313"/>
      <c r="O4" s="310"/>
      <c r="P4" s="311"/>
      <c r="Q4" s="23"/>
      <c r="R4" s="314"/>
      <c r="S4" s="314"/>
      <c r="T4" s="314"/>
      <c r="U4" s="315"/>
      <c r="V4" s="314"/>
      <c r="W4" s="314"/>
      <c r="X4" s="314"/>
      <c r="Y4" s="316"/>
      <c r="Z4" s="316"/>
      <c r="AA4" s="316"/>
    </row>
    <row r="5" spans="2:27" ht="12.75">
      <c r="B5" s="317" t="s">
        <v>322</v>
      </c>
      <c r="C5" s="318"/>
      <c r="D5" s="32" t="s">
        <v>40</v>
      </c>
      <c r="E5" s="32"/>
      <c r="F5" s="32"/>
      <c r="G5" s="32"/>
      <c r="H5" s="32"/>
      <c r="I5" s="32"/>
      <c r="J5" s="34">
        <v>1</v>
      </c>
      <c r="K5" s="9">
        <f>AA5</f>
        <v>0</v>
      </c>
      <c r="L5" s="160">
        <v>1</v>
      </c>
      <c r="M5" s="161"/>
      <c r="O5" s="7">
        <v>1</v>
      </c>
      <c r="P5" s="319">
        <f>O5*K5</f>
        <v>0</v>
      </c>
      <c r="Q5" s="23"/>
      <c r="R5" s="320">
        <v>0</v>
      </c>
      <c r="S5" s="321"/>
      <c r="T5" s="321"/>
      <c r="U5" s="321"/>
      <c r="V5" s="321"/>
      <c r="W5" s="321"/>
      <c r="X5" s="322">
        <f>SUM(R5:W5)</f>
        <v>0</v>
      </c>
      <c r="Y5" s="323">
        <f>X5*J5</f>
        <v>0</v>
      </c>
      <c r="Z5" s="323">
        <v>0</v>
      </c>
      <c r="AA5" s="323">
        <f>Y5+Z5</f>
        <v>0</v>
      </c>
    </row>
    <row r="6" spans="2:27" ht="12.75">
      <c r="B6" s="317" t="s">
        <v>323</v>
      </c>
      <c r="C6" s="318"/>
      <c r="D6" s="32" t="s">
        <v>40</v>
      </c>
      <c r="E6" s="32"/>
      <c r="F6" s="32"/>
      <c r="G6" s="32"/>
      <c r="H6" s="32"/>
      <c r="I6" s="32"/>
      <c r="J6" s="34">
        <v>1</v>
      </c>
      <c r="K6" s="9">
        <f>AA6</f>
        <v>20</v>
      </c>
      <c r="L6" s="162" t="s">
        <v>18</v>
      </c>
      <c r="M6" s="161"/>
      <c r="O6" s="7">
        <v>0</v>
      </c>
      <c r="P6" s="319">
        <f>O6*K6</f>
        <v>0</v>
      </c>
      <c r="Q6" s="23"/>
      <c r="R6" s="320">
        <v>20</v>
      </c>
      <c r="S6" s="321"/>
      <c r="T6" s="321"/>
      <c r="U6" s="321"/>
      <c r="V6" s="321"/>
      <c r="W6" s="321"/>
      <c r="X6" s="322">
        <f>SUM(R6:W6)</f>
        <v>20</v>
      </c>
      <c r="Y6" s="323">
        <f>X6*J6</f>
        <v>20</v>
      </c>
      <c r="Z6" s="323">
        <v>0</v>
      </c>
      <c r="AA6" s="323">
        <f>Y6+Z6</f>
        <v>20</v>
      </c>
    </row>
    <row r="7" spans="2:27" ht="12.75">
      <c r="B7" s="12" t="s">
        <v>41</v>
      </c>
      <c r="C7" s="67"/>
      <c r="D7" s="13"/>
      <c r="E7" s="13"/>
      <c r="F7" s="13"/>
      <c r="G7" s="13"/>
      <c r="H7" s="13"/>
      <c r="I7" s="13"/>
      <c r="J7" s="14"/>
      <c r="K7" s="29"/>
      <c r="L7" s="29"/>
      <c r="M7" s="15"/>
      <c r="O7" s="105"/>
      <c r="P7" s="105"/>
      <c r="R7" s="26"/>
      <c r="S7" s="27"/>
      <c r="T7" s="27"/>
      <c r="U7" s="27"/>
      <c r="V7" s="27"/>
      <c r="W7" s="27"/>
      <c r="X7" s="28"/>
      <c r="Y7" s="332"/>
      <c r="Z7" s="333"/>
      <c r="AA7" s="334"/>
    </row>
    <row r="8" spans="2:27" ht="25.5">
      <c r="B8" s="237" t="s">
        <v>186</v>
      </c>
      <c r="C8" s="240" t="s">
        <v>185</v>
      </c>
      <c r="D8" s="36" t="s">
        <v>6</v>
      </c>
      <c r="E8" s="8" t="s">
        <v>0</v>
      </c>
      <c r="F8" s="8" t="s">
        <v>4</v>
      </c>
      <c r="G8" s="30"/>
      <c r="H8" s="8" t="s">
        <v>74</v>
      </c>
      <c r="I8" s="34" t="s">
        <v>327</v>
      </c>
      <c r="J8" s="31">
        <v>6</v>
      </c>
      <c r="K8" s="9">
        <f aca="true" t="shared" si="0" ref="K8:K19">AA8</f>
        <v>108</v>
      </c>
      <c r="L8" s="258" t="s">
        <v>302</v>
      </c>
      <c r="M8" s="259"/>
      <c r="O8" s="125">
        <v>0</v>
      </c>
      <c r="P8" s="96">
        <f aca="true" t="shared" si="1" ref="P8:P19">O8*K8</f>
        <v>0</v>
      </c>
      <c r="R8" s="25">
        <v>5</v>
      </c>
      <c r="S8" s="25">
        <v>2</v>
      </c>
      <c r="T8" s="25">
        <v>5</v>
      </c>
      <c r="U8" s="25"/>
      <c r="V8" s="25">
        <v>3</v>
      </c>
      <c r="W8" s="25">
        <v>3</v>
      </c>
      <c r="X8" s="25">
        <f aca="true" t="shared" si="2" ref="X8:X19">SUM(R8:W8)</f>
        <v>18</v>
      </c>
      <c r="Y8" s="323">
        <f aca="true" t="shared" si="3" ref="Y8:Y19">X8*J8</f>
        <v>108</v>
      </c>
      <c r="Z8" s="323">
        <v>0</v>
      </c>
      <c r="AA8" s="323">
        <f aca="true" t="shared" si="4" ref="AA8:AA19">Y8+Z8</f>
        <v>108</v>
      </c>
    </row>
    <row r="9" spans="2:27" ht="12.75">
      <c r="B9" s="238"/>
      <c r="C9" s="242"/>
      <c r="D9" s="1" t="s">
        <v>136</v>
      </c>
      <c r="E9" s="8" t="s">
        <v>0</v>
      </c>
      <c r="F9" s="8" t="s">
        <v>4</v>
      </c>
      <c r="G9" s="30"/>
      <c r="H9" s="8"/>
      <c r="I9" s="8"/>
      <c r="J9" s="31">
        <v>4</v>
      </c>
      <c r="K9" s="9">
        <f t="shared" si="0"/>
        <v>68</v>
      </c>
      <c r="L9" s="260"/>
      <c r="M9" s="261"/>
      <c r="O9" s="125">
        <v>0</v>
      </c>
      <c r="P9" s="96">
        <f t="shared" si="1"/>
        <v>0</v>
      </c>
      <c r="R9" s="25">
        <v>10</v>
      </c>
      <c r="S9" s="25">
        <v>2</v>
      </c>
      <c r="T9" s="25">
        <v>5</v>
      </c>
      <c r="U9" s="25"/>
      <c r="V9" s="25"/>
      <c r="W9" s="25"/>
      <c r="X9" s="25">
        <f t="shared" si="2"/>
        <v>17</v>
      </c>
      <c r="Y9" s="323">
        <f t="shared" si="3"/>
        <v>68</v>
      </c>
      <c r="Z9" s="323">
        <v>0</v>
      </c>
      <c r="AA9" s="323">
        <f t="shared" si="4"/>
        <v>68</v>
      </c>
    </row>
    <row r="10" spans="2:27" ht="12.75">
      <c r="B10" s="238"/>
      <c r="C10" s="240" t="s">
        <v>303</v>
      </c>
      <c r="D10" s="32" t="s">
        <v>5</v>
      </c>
      <c r="E10" s="36" t="s">
        <v>1</v>
      </c>
      <c r="F10" s="8" t="s">
        <v>4</v>
      </c>
      <c r="G10" s="30"/>
      <c r="H10" s="8" t="s">
        <v>74</v>
      </c>
      <c r="I10" s="8"/>
      <c r="J10" s="31">
        <v>4</v>
      </c>
      <c r="K10" s="9">
        <f t="shared" si="0"/>
        <v>92</v>
      </c>
      <c r="L10" s="260"/>
      <c r="M10" s="261"/>
      <c r="O10" s="125">
        <v>0</v>
      </c>
      <c r="P10" s="96">
        <f t="shared" si="1"/>
        <v>0</v>
      </c>
      <c r="R10" s="25">
        <v>10</v>
      </c>
      <c r="S10" s="25">
        <v>5</v>
      </c>
      <c r="T10" s="25">
        <v>5</v>
      </c>
      <c r="U10" s="25"/>
      <c r="V10" s="25">
        <v>3</v>
      </c>
      <c r="W10" s="25"/>
      <c r="X10" s="25">
        <f t="shared" si="2"/>
        <v>23</v>
      </c>
      <c r="Y10" s="323">
        <f t="shared" si="3"/>
        <v>92</v>
      </c>
      <c r="Z10" s="323">
        <v>0</v>
      </c>
      <c r="AA10" s="323">
        <f t="shared" si="4"/>
        <v>92</v>
      </c>
    </row>
    <row r="11" spans="2:27" ht="12.75">
      <c r="B11" s="239"/>
      <c r="C11" s="242"/>
      <c r="D11" s="1" t="s">
        <v>136</v>
      </c>
      <c r="E11" s="36" t="s">
        <v>1</v>
      </c>
      <c r="F11" s="8" t="s">
        <v>4</v>
      </c>
      <c r="G11" s="30"/>
      <c r="H11" s="8"/>
      <c r="I11" s="8"/>
      <c r="J11" s="31">
        <v>4</v>
      </c>
      <c r="K11" s="9">
        <f t="shared" si="0"/>
        <v>80</v>
      </c>
      <c r="L11" s="262"/>
      <c r="M11" s="263"/>
      <c r="O11" s="125">
        <v>0</v>
      </c>
      <c r="P11" s="96">
        <f t="shared" si="1"/>
        <v>0</v>
      </c>
      <c r="R11" s="25">
        <v>10</v>
      </c>
      <c r="S11" s="25">
        <v>5</v>
      </c>
      <c r="T11" s="25">
        <v>5</v>
      </c>
      <c r="U11" s="25"/>
      <c r="V11" s="25"/>
      <c r="W11" s="25"/>
      <c r="X11" s="25">
        <f t="shared" si="2"/>
        <v>20</v>
      </c>
      <c r="Y11" s="323">
        <f t="shared" si="3"/>
        <v>80</v>
      </c>
      <c r="Z11" s="323">
        <v>0</v>
      </c>
      <c r="AA11" s="323">
        <f t="shared" si="4"/>
        <v>80</v>
      </c>
    </row>
    <row r="12" spans="2:27" ht="12.75">
      <c r="B12" s="208" t="s">
        <v>46</v>
      </c>
      <c r="C12" s="209"/>
      <c r="D12" s="1" t="s">
        <v>271</v>
      </c>
      <c r="E12" s="32" t="s">
        <v>0</v>
      </c>
      <c r="F12" s="37" t="s">
        <v>3</v>
      </c>
      <c r="G12" s="5"/>
      <c r="H12" s="8" t="s">
        <v>74</v>
      </c>
      <c r="I12" s="8"/>
      <c r="J12" s="31">
        <v>4</v>
      </c>
      <c r="K12" s="9">
        <f t="shared" si="0"/>
        <v>40</v>
      </c>
      <c r="L12" s="214" t="s">
        <v>47</v>
      </c>
      <c r="M12" s="215"/>
      <c r="O12" s="125">
        <v>0</v>
      </c>
      <c r="P12" s="96">
        <f t="shared" si="1"/>
        <v>0</v>
      </c>
      <c r="R12" s="25">
        <v>5</v>
      </c>
      <c r="S12" s="25">
        <v>2</v>
      </c>
      <c r="T12" s="25"/>
      <c r="U12" s="25"/>
      <c r="V12" s="25">
        <v>3</v>
      </c>
      <c r="W12" s="25"/>
      <c r="X12" s="25">
        <f t="shared" si="2"/>
        <v>10</v>
      </c>
      <c r="Y12" s="323">
        <f t="shared" si="3"/>
        <v>40</v>
      </c>
      <c r="Z12" s="323">
        <v>0</v>
      </c>
      <c r="AA12" s="323">
        <f t="shared" si="4"/>
        <v>40</v>
      </c>
    </row>
    <row r="13" spans="2:27" ht="12.75">
      <c r="B13" s="268" t="s">
        <v>48</v>
      </c>
      <c r="C13" s="269"/>
      <c r="D13" s="1" t="s">
        <v>271</v>
      </c>
      <c r="E13" s="32" t="s">
        <v>0</v>
      </c>
      <c r="F13" s="38" t="s">
        <v>2</v>
      </c>
      <c r="G13" s="8"/>
      <c r="H13" s="8" t="s">
        <v>74</v>
      </c>
      <c r="I13" s="8"/>
      <c r="J13" s="31">
        <v>4</v>
      </c>
      <c r="K13" s="9">
        <f t="shared" si="0"/>
        <v>32</v>
      </c>
      <c r="L13" s="256" t="s">
        <v>49</v>
      </c>
      <c r="M13" s="257"/>
      <c r="O13" s="125">
        <v>0</v>
      </c>
      <c r="P13" s="96">
        <f t="shared" si="1"/>
        <v>0</v>
      </c>
      <c r="R13" s="25">
        <v>5</v>
      </c>
      <c r="S13" s="25">
        <v>2</v>
      </c>
      <c r="T13" s="25">
        <v>-2</v>
      </c>
      <c r="U13" s="25"/>
      <c r="V13" s="25">
        <v>3</v>
      </c>
      <c r="W13" s="25"/>
      <c r="X13" s="25">
        <f t="shared" si="2"/>
        <v>8</v>
      </c>
      <c r="Y13" s="323">
        <f t="shared" si="3"/>
        <v>32</v>
      </c>
      <c r="Z13" s="323">
        <v>0</v>
      </c>
      <c r="AA13" s="323">
        <f t="shared" si="4"/>
        <v>32</v>
      </c>
    </row>
    <row r="14" spans="2:27" ht="12.75">
      <c r="B14" s="270"/>
      <c r="C14" s="271"/>
      <c r="D14" s="32" t="s">
        <v>328</v>
      </c>
      <c r="E14" s="45" t="s">
        <v>21</v>
      </c>
      <c r="F14" s="38" t="s">
        <v>2</v>
      </c>
      <c r="G14" s="8"/>
      <c r="H14" s="8" t="s">
        <v>74</v>
      </c>
      <c r="I14" s="8"/>
      <c r="J14" s="31">
        <v>4</v>
      </c>
      <c r="K14" s="9">
        <f t="shared" si="0"/>
        <v>24</v>
      </c>
      <c r="L14" s="256" t="s">
        <v>42</v>
      </c>
      <c r="M14" s="257"/>
      <c r="O14" s="125">
        <v>0</v>
      </c>
      <c r="P14" s="96">
        <f t="shared" si="1"/>
        <v>0</v>
      </c>
      <c r="R14" s="25">
        <v>5</v>
      </c>
      <c r="S14" s="25"/>
      <c r="T14" s="25">
        <v>-2</v>
      </c>
      <c r="U14" s="25"/>
      <c r="V14" s="25">
        <v>3</v>
      </c>
      <c r="W14" s="25"/>
      <c r="X14" s="25">
        <f t="shared" si="2"/>
        <v>6</v>
      </c>
      <c r="Y14" s="323">
        <f t="shared" si="3"/>
        <v>24</v>
      </c>
      <c r="Z14" s="323">
        <v>0</v>
      </c>
      <c r="AA14" s="323">
        <f t="shared" si="4"/>
        <v>24</v>
      </c>
    </row>
    <row r="15" spans="2:27" ht="12.75" customHeight="1">
      <c r="B15" s="202" t="s">
        <v>188</v>
      </c>
      <c r="C15" s="266" t="s">
        <v>189</v>
      </c>
      <c r="D15" s="138" t="s">
        <v>136</v>
      </c>
      <c r="E15" s="138" t="s">
        <v>0</v>
      </c>
      <c r="F15" s="32" t="s">
        <v>4</v>
      </c>
      <c r="G15" s="8"/>
      <c r="H15" s="8"/>
      <c r="I15" s="8"/>
      <c r="J15" s="31">
        <v>4</v>
      </c>
      <c r="K15" s="9">
        <f t="shared" si="0"/>
        <v>68</v>
      </c>
      <c r="L15" s="258" t="s">
        <v>23</v>
      </c>
      <c r="M15" s="259"/>
      <c r="O15" s="125">
        <v>0</v>
      </c>
      <c r="P15" s="96">
        <f t="shared" si="1"/>
        <v>0</v>
      </c>
      <c r="R15" s="25">
        <v>10</v>
      </c>
      <c r="S15" s="25">
        <v>2</v>
      </c>
      <c r="T15" s="25">
        <v>5</v>
      </c>
      <c r="U15" s="25"/>
      <c r="V15" s="25"/>
      <c r="W15" s="25"/>
      <c r="X15" s="25">
        <f t="shared" si="2"/>
        <v>17</v>
      </c>
      <c r="Y15" s="323">
        <f t="shared" si="3"/>
        <v>68</v>
      </c>
      <c r="Z15" s="323">
        <v>0</v>
      </c>
      <c r="AA15" s="323">
        <f t="shared" si="4"/>
        <v>68</v>
      </c>
    </row>
    <row r="16" spans="2:27" ht="12.75">
      <c r="B16" s="206"/>
      <c r="C16" s="267"/>
      <c r="D16" s="139"/>
      <c r="E16" s="139"/>
      <c r="F16" s="45" t="s">
        <v>3</v>
      </c>
      <c r="G16" s="8"/>
      <c r="H16" s="8"/>
      <c r="I16" s="8"/>
      <c r="J16" s="31">
        <v>4</v>
      </c>
      <c r="K16" s="9">
        <f t="shared" si="0"/>
        <v>48</v>
      </c>
      <c r="L16" s="262"/>
      <c r="M16" s="263"/>
      <c r="O16" s="125">
        <v>0</v>
      </c>
      <c r="P16" s="96">
        <f t="shared" si="1"/>
        <v>0</v>
      </c>
      <c r="R16" s="25">
        <v>10</v>
      </c>
      <c r="S16" s="25">
        <v>2</v>
      </c>
      <c r="T16" s="25"/>
      <c r="U16" s="25"/>
      <c r="V16" s="25"/>
      <c r="W16" s="25"/>
      <c r="X16" s="25">
        <f t="shared" si="2"/>
        <v>12</v>
      </c>
      <c r="Y16" s="323">
        <f t="shared" si="3"/>
        <v>48</v>
      </c>
      <c r="Z16" s="323">
        <v>0</v>
      </c>
      <c r="AA16" s="323">
        <f t="shared" si="4"/>
        <v>48</v>
      </c>
    </row>
    <row r="17" spans="2:27" ht="12.75">
      <c r="B17" s="144" t="s">
        <v>43</v>
      </c>
      <c r="C17" s="145"/>
      <c r="D17" s="39" t="s">
        <v>19</v>
      </c>
      <c r="E17" s="32" t="s">
        <v>21</v>
      </c>
      <c r="F17" s="44" t="s">
        <v>3</v>
      </c>
      <c r="G17" s="44" t="s">
        <v>25</v>
      </c>
      <c r="H17" s="31"/>
      <c r="I17" s="31"/>
      <c r="J17" s="31">
        <v>4</v>
      </c>
      <c r="K17" s="9">
        <f t="shared" si="0"/>
        <v>32</v>
      </c>
      <c r="L17" s="10" t="s">
        <v>18</v>
      </c>
      <c r="M17" s="154" t="s">
        <v>24</v>
      </c>
      <c r="O17" s="125">
        <v>0</v>
      </c>
      <c r="P17" s="96">
        <f t="shared" si="1"/>
        <v>0</v>
      </c>
      <c r="R17" s="25">
        <v>5</v>
      </c>
      <c r="S17" s="25"/>
      <c r="T17" s="25"/>
      <c r="U17" s="25">
        <v>3</v>
      </c>
      <c r="V17" s="25"/>
      <c r="W17" s="25"/>
      <c r="X17" s="25">
        <f t="shared" si="2"/>
        <v>8</v>
      </c>
      <c r="Y17" s="323">
        <f t="shared" si="3"/>
        <v>32</v>
      </c>
      <c r="Z17" s="323">
        <v>0</v>
      </c>
      <c r="AA17" s="323">
        <f t="shared" si="4"/>
        <v>32</v>
      </c>
    </row>
    <row r="18" spans="2:27" ht="12.75">
      <c r="B18" s="144" t="s">
        <v>44</v>
      </c>
      <c r="C18" s="145"/>
      <c r="D18" s="39" t="s">
        <v>19</v>
      </c>
      <c r="E18" s="32" t="s">
        <v>21</v>
      </c>
      <c r="F18" s="44" t="s">
        <v>3</v>
      </c>
      <c r="G18" s="39" t="s">
        <v>26</v>
      </c>
      <c r="H18" s="31"/>
      <c r="I18" s="31"/>
      <c r="J18" s="31">
        <v>4</v>
      </c>
      <c r="K18" s="9">
        <f t="shared" si="0"/>
        <v>32</v>
      </c>
      <c r="L18" s="10" t="s">
        <v>18</v>
      </c>
      <c r="M18" s="264"/>
      <c r="O18" s="125">
        <v>0</v>
      </c>
      <c r="P18" s="96">
        <f t="shared" si="1"/>
        <v>0</v>
      </c>
      <c r="R18" s="25">
        <v>5</v>
      </c>
      <c r="S18" s="25"/>
      <c r="T18" s="25"/>
      <c r="U18" s="25">
        <v>3</v>
      </c>
      <c r="V18" s="25"/>
      <c r="W18" s="25"/>
      <c r="X18" s="25">
        <f t="shared" si="2"/>
        <v>8</v>
      </c>
      <c r="Y18" s="323">
        <f t="shared" si="3"/>
        <v>32</v>
      </c>
      <c r="Z18" s="323">
        <v>0</v>
      </c>
      <c r="AA18" s="323">
        <f t="shared" si="4"/>
        <v>32</v>
      </c>
    </row>
    <row r="19" spans="2:27" ht="12.75">
      <c r="B19" s="208" t="s">
        <v>33</v>
      </c>
      <c r="C19" s="209"/>
      <c r="D19" s="36" t="s">
        <v>19</v>
      </c>
      <c r="E19" s="32" t="s">
        <v>21</v>
      </c>
      <c r="F19" s="37" t="s">
        <v>3</v>
      </c>
      <c r="G19" s="37" t="s">
        <v>22</v>
      </c>
      <c r="H19" s="5"/>
      <c r="I19" s="5"/>
      <c r="J19" s="4">
        <v>4</v>
      </c>
      <c r="K19" s="9">
        <f t="shared" si="0"/>
        <v>32</v>
      </c>
      <c r="L19" s="10" t="s">
        <v>18</v>
      </c>
      <c r="M19" s="265"/>
      <c r="O19" s="125">
        <v>0</v>
      </c>
      <c r="P19" s="96">
        <f t="shared" si="1"/>
        <v>0</v>
      </c>
      <c r="R19" s="25">
        <v>5</v>
      </c>
      <c r="S19" s="25"/>
      <c r="T19" s="25"/>
      <c r="U19" s="25">
        <v>3</v>
      </c>
      <c r="V19" s="25"/>
      <c r="W19" s="25"/>
      <c r="X19" s="25">
        <f t="shared" si="2"/>
        <v>8</v>
      </c>
      <c r="Y19" s="323">
        <f t="shared" si="3"/>
        <v>32</v>
      </c>
      <c r="Z19" s="323">
        <v>0</v>
      </c>
      <c r="AA19" s="323">
        <f t="shared" si="4"/>
        <v>32</v>
      </c>
    </row>
    <row r="20" spans="2:24" ht="12.75">
      <c r="B20" s="60" t="s">
        <v>27</v>
      </c>
      <c r="C20" s="68"/>
      <c r="D20" s="61"/>
      <c r="E20" s="61"/>
      <c r="F20" s="61"/>
      <c r="G20" s="61"/>
      <c r="H20" s="61"/>
      <c r="I20" s="61"/>
      <c r="J20" s="61"/>
      <c r="K20" s="61"/>
      <c r="L20" s="61"/>
      <c r="M20" s="62"/>
      <c r="O20" s="133"/>
      <c r="P20" s="134"/>
      <c r="R20" s="23"/>
      <c r="S20" s="23"/>
      <c r="T20" s="23"/>
      <c r="U20" s="23"/>
      <c r="V20" s="23"/>
      <c r="W20" s="23"/>
      <c r="X20" s="23"/>
    </row>
    <row r="21" spans="2:24" ht="13.5" thickBot="1">
      <c r="B21" s="47" t="s">
        <v>50</v>
      </c>
      <c r="C21" s="70"/>
      <c r="D21" s="20"/>
      <c r="E21" s="20"/>
      <c r="F21" s="20"/>
      <c r="G21" s="20"/>
      <c r="H21" s="20"/>
      <c r="I21" s="20"/>
      <c r="J21" s="20"/>
      <c r="K21" s="20"/>
      <c r="L21" s="20"/>
      <c r="M21" s="80"/>
      <c r="O21" s="336">
        <f>SUM(O5:O20)</f>
        <v>1</v>
      </c>
      <c r="P21" s="336">
        <f>SUM(P5:P20)</f>
        <v>0</v>
      </c>
      <c r="R21" s="23"/>
      <c r="S21" s="23"/>
      <c r="T21" s="23"/>
      <c r="U21" s="23"/>
      <c r="V21" s="23"/>
      <c r="W21" s="23"/>
      <c r="X21" s="23"/>
    </row>
    <row r="22" spans="18:24" ht="8.25" customHeight="1" thickTop="1">
      <c r="R22" s="23"/>
      <c r="S22" s="23"/>
      <c r="T22" s="23"/>
      <c r="U22" s="23"/>
      <c r="V22" s="23"/>
      <c r="W22" s="23"/>
      <c r="X22" s="23"/>
    </row>
    <row r="23" spans="2:24" ht="12.75">
      <c r="B23" s="49" t="s">
        <v>51</v>
      </c>
      <c r="C23" s="49"/>
      <c r="R23" s="23"/>
      <c r="S23" s="23"/>
      <c r="T23" s="23"/>
      <c r="U23" s="23"/>
      <c r="V23" s="23"/>
      <c r="W23" s="23"/>
      <c r="X23" s="23"/>
    </row>
    <row r="24" spans="18:24" ht="12.75">
      <c r="R24" s="23"/>
      <c r="S24" s="23"/>
      <c r="T24" s="23"/>
      <c r="U24" s="23"/>
      <c r="V24" s="23"/>
      <c r="W24" s="23"/>
      <c r="X24" s="23"/>
    </row>
    <row r="25" spans="18:24" ht="12.75">
      <c r="R25" s="23"/>
      <c r="S25" s="23"/>
      <c r="T25" s="23"/>
      <c r="U25" s="23"/>
      <c r="V25" s="23"/>
      <c r="W25" s="23"/>
      <c r="X25" s="23"/>
    </row>
    <row r="26" spans="18:24" ht="12.75">
      <c r="R26" s="23"/>
      <c r="S26" s="23"/>
      <c r="T26" s="23"/>
      <c r="U26" s="23"/>
      <c r="V26" s="23"/>
      <c r="W26" s="23"/>
      <c r="X26" s="23"/>
    </row>
    <row r="27" spans="18:24" ht="12.75">
      <c r="R27" s="23"/>
      <c r="S27" s="23"/>
      <c r="T27" s="23"/>
      <c r="U27" s="23"/>
      <c r="V27" s="23"/>
      <c r="W27" s="23"/>
      <c r="X27" s="23"/>
    </row>
    <row r="28" spans="18:24" ht="12.75">
      <c r="R28" s="23"/>
      <c r="S28" s="23"/>
      <c r="T28" s="23"/>
      <c r="U28" s="23"/>
      <c r="V28" s="23"/>
      <c r="W28" s="23"/>
      <c r="X28" s="23"/>
    </row>
    <row r="29" spans="18:24" ht="12.75">
      <c r="R29" s="23"/>
      <c r="S29" s="23"/>
      <c r="T29" s="23"/>
      <c r="U29" s="23"/>
      <c r="V29" s="23"/>
      <c r="W29" s="23"/>
      <c r="X29" s="23"/>
    </row>
    <row r="30" spans="18:24" ht="12.75">
      <c r="R30" s="23"/>
      <c r="S30" s="23"/>
      <c r="T30" s="23"/>
      <c r="U30" s="23"/>
      <c r="V30" s="23"/>
      <c r="W30" s="23"/>
      <c r="X30" s="23"/>
    </row>
    <row r="31" spans="18:24" ht="12.75">
      <c r="R31" s="23"/>
      <c r="S31" s="23"/>
      <c r="T31" s="23"/>
      <c r="U31" s="23"/>
      <c r="V31" s="23"/>
      <c r="W31" s="23"/>
      <c r="X31" s="23"/>
    </row>
    <row r="32" spans="18:24" ht="12.75">
      <c r="R32" s="23"/>
      <c r="S32" s="23"/>
      <c r="T32" s="23"/>
      <c r="U32" s="23"/>
      <c r="V32" s="23"/>
      <c r="W32" s="23"/>
      <c r="X32" s="23"/>
    </row>
    <row r="33" spans="18:24" ht="12.75">
      <c r="R33" s="23"/>
      <c r="S33" s="23"/>
      <c r="T33" s="23"/>
      <c r="U33" s="23"/>
      <c r="V33" s="23"/>
      <c r="W33" s="23"/>
      <c r="X33" s="23"/>
    </row>
    <row r="34" spans="18:24" ht="12.75">
      <c r="R34" s="23"/>
      <c r="S34" s="23"/>
      <c r="T34" s="23"/>
      <c r="U34" s="23"/>
      <c r="V34" s="23"/>
      <c r="W34" s="23"/>
      <c r="X34" s="23"/>
    </row>
    <row r="35" spans="18:24" ht="12.75">
      <c r="R35" s="23"/>
      <c r="S35" s="23"/>
      <c r="T35" s="23"/>
      <c r="U35" s="23"/>
      <c r="V35" s="23"/>
      <c r="W35" s="23"/>
      <c r="X35" s="23"/>
    </row>
    <row r="36" spans="18:24" ht="12.75">
      <c r="R36" s="23"/>
      <c r="S36" s="23"/>
      <c r="T36" s="23"/>
      <c r="U36" s="23"/>
      <c r="V36" s="23"/>
      <c r="W36" s="23"/>
      <c r="X36" s="23"/>
    </row>
    <row r="37" spans="18:24" ht="12.75">
      <c r="R37" s="23"/>
      <c r="S37" s="23"/>
      <c r="T37" s="23"/>
      <c r="U37" s="23"/>
      <c r="V37" s="23"/>
      <c r="W37" s="23"/>
      <c r="X37" s="23"/>
    </row>
    <row r="38" spans="18:24" ht="12.75">
      <c r="R38" s="23"/>
      <c r="S38" s="23"/>
      <c r="T38" s="23"/>
      <c r="U38" s="23"/>
      <c r="V38" s="23"/>
      <c r="W38" s="23"/>
      <c r="X38" s="23"/>
    </row>
    <row r="39" spans="18:24" ht="12.75">
      <c r="R39" s="23"/>
      <c r="S39" s="23"/>
      <c r="T39" s="23"/>
      <c r="U39" s="23"/>
      <c r="V39" s="23"/>
      <c r="W39" s="23"/>
      <c r="X39" s="23"/>
    </row>
    <row r="40" spans="18:24" ht="12.75">
      <c r="R40" s="23"/>
      <c r="S40" s="23"/>
      <c r="T40" s="23"/>
      <c r="U40" s="23"/>
      <c r="V40" s="23"/>
      <c r="W40" s="23"/>
      <c r="X40" s="23"/>
    </row>
    <row r="41" spans="18:24" ht="12.75">
      <c r="R41" s="23"/>
      <c r="S41" s="23"/>
      <c r="T41" s="23"/>
      <c r="U41" s="23"/>
      <c r="V41" s="23"/>
      <c r="W41" s="23"/>
      <c r="X41" s="23"/>
    </row>
    <row r="42" spans="18:24" ht="12.75">
      <c r="R42" s="23"/>
      <c r="S42" s="23"/>
      <c r="T42" s="23"/>
      <c r="U42" s="23"/>
      <c r="V42" s="23"/>
      <c r="W42" s="23"/>
      <c r="X42" s="23"/>
    </row>
    <row r="43" spans="18:24" ht="12.75">
      <c r="R43" s="23"/>
      <c r="S43" s="23"/>
      <c r="T43" s="23"/>
      <c r="U43" s="23"/>
      <c r="V43" s="23"/>
      <c r="W43" s="23"/>
      <c r="X43" s="23"/>
    </row>
    <row r="44" spans="18:24" ht="12.75">
      <c r="R44" s="23"/>
      <c r="S44" s="23"/>
      <c r="T44" s="23"/>
      <c r="U44" s="23"/>
      <c r="V44" s="23"/>
      <c r="W44" s="23"/>
      <c r="X44" s="23"/>
    </row>
    <row r="45" spans="18:24" ht="12.75">
      <c r="R45" s="23"/>
      <c r="S45" s="23"/>
      <c r="T45" s="23"/>
      <c r="U45" s="23"/>
      <c r="V45" s="23"/>
      <c r="W45" s="23"/>
      <c r="X45" s="23"/>
    </row>
    <row r="46" spans="18:24" ht="12.75">
      <c r="R46" s="23"/>
      <c r="S46" s="23"/>
      <c r="T46" s="23"/>
      <c r="U46" s="23"/>
      <c r="V46" s="23"/>
      <c r="W46" s="23"/>
      <c r="X46" s="23"/>
    </row>
    <row r="47" spans="18:24" ht="12.75">
      <c r="R47" s="23"/>
      <c r="S47" s="23"/>
      <c r="T47" s="23"/>
      <c r="U47" s="23"/>
      <c r="V47" s="23"/>
      <c r="W47" s="23"/>
      <c r="X47" s="23"/>
    </row>
    <row r="48" spans="18:24" ht="12.75">
      <c r="R48" s="23"/>
      <c r="S48" s="23"/>
      <c r="T48" s="23"/>
      <c r="U48" s="23"/>
      <c r="V48" s="23"/>
      <c r="W48" s="23"/>
      <c r="X48" s="23"/>
    </row>
    <row r="49" spans="18:24" ht="12.75">
      <c r="R49" s="23"/>
      <c r="S49" s="23"/>
      <c r="T49" s="23"/>
      <c r="U49" s="23"/>
      <c r="V49" s="23"/>
      <c r="W49" s="23"/>
      <c r="X49" s="23"/>
    </row>
    <row r="50" spans="18:24" ht="12.75">
      <c r="R50" s="23"/>
      <c r="S50" s="23"/>
      <c r="T50" s="23"/>
      <c r="U50" s="23"/>
      <c r="V50" s="23"/>
      <c r="W50" s="23"/>
      <c r="X50" s="23"/>
    </row>
    <row r="51" spans="18:24" ht="12.75">
      <c r="R51" s="23"/>
      <c r="S51" s="23"/>
      <c r="T51" s="23"/>
      <c r="U51" s="23"/>
      <c r="V51" s="23"/>
      <c r="W51" s="23"/>
      <c r="X51" s="23"/>
    </row>
    <row r="52" spans="18:24" ht="12.75">
      <c r="R52" s="23"/>
      <c r="S52" s="23"/>
      <c r="T52" s="23"/>
      <c r="U52" s="23"/>
      <c r="V52" s="23"/>
      <c r="W52" s="23"/>
      <c r="X52" s="23"/>
    </row>
    <row r="53" spans="18:24" ht="12.75">
      <c r="R53" s="23"/>
      <c r="S53" s="23"/>
      <c r="T53" s="23"/>
      <c r="U53" s="23"/>
      <c r="V53" s="23"/>
      <c r="W53" s="23"/>
      <c r="X53" s="23"/>
    </row>
    <row r="54" spans="18:24" ht="12.75">
      <c r="R54" s="23"/>
      <c r="S54" s="23"/>
      <c r="T54" s="23"/>
      <c r="U54" s="23"/>
      <c r="V54" s="23"/>
      <c r="W54" s="23"/>
      <c r="X54" s="23"/>
    </row>
    <row r="55" spans="18:24" ht="12.75">
      <c r="R55" s="23"/>
      <c r="S55" s="23"/>
      <c r="T55" s="23"/>
      <c r="U55" s="23"/>
      <c r="V55" s="23"/>
      <c r="W55" s="23"/>
      <c r="X55" s="23"/>
    </row>
    <row r="56" spans="18:24" ht="12.75">
      <c r="R56" s="23"/>
      <c r="S56" s="23"/>
      <c r="T56" s="23"/>
      <c r="U56" s="23"/>
      <c r="V56" s="23"/>
      <c r="W56" s="23"/>
      <c r="X56" s="23"/>
    </row>
    <row r="57" spans="18:24" ht="12.75">
      <c r="R57" s="23"/>
      <c r="S57" s="23"/>
      <c r="T57" s="23"/>
      <c r="U57" s="23"/>
      <c r="V57" s="23"/>
      <c r="W57" s="23"/>
      <c r="X57" s="23"/>
    </row>
  </sheetData>
  <sheetProtection/>
  <mergeCells count="47">
    <mergeCell ref="Y3:Y4"/>
    <mergeCell ref="Z3:Z4"/>
    <mergeCell ref="AA3:AA4"/>
    <mergeCell ref="B6:C6"/>
    <mergeCell ref="L6:M6"/>
    <mergeCell ref="O2:P2"/>
    <mergeCell ref="Y2:AA2"/>
    <mergeCell ref="D3:D4"/>
    <mergeCell ref="E3:E4"/>
    <mergeCell ref="F3:F4"/>
    <mergeCell ref="G3:G4"/>
    <mergeCell ref="H3:I3"/>
    <mergeCell ref="V3:V4"/>
    <mergeCell ref="D15:D16"/>
    <mergeCell ref="E15:E16"/>
    <mergeCell ref="B18:C18"/>
    <mergeCell ref="B5:C5"/>
    <mergeCell ref="C8:C9"/>
    <mergeCell ref="C10:C11"/>
    <mergeCell ref="B13:C14"/>
    <mergeCell ref="B15:B16"/>
    <mergeCell ref="X3:X4"/>
    <mergeCell ref="R2:X2"/>
    <mergeCell ref="U3:U4"/>
    <mergeCell ref="B2:M2"/>
    <mergeCell ref="K3:K4"/>
    <mergeCell ref="B3:C4"/>
    <mergeCell ref="L3:M4"/>
    <mergeCell ref="J3:J4"/>
    <mergeCell ref="B19:C19"/>
    <mergeCell ref="M17:M19"/>
    <mergeCell ref="W3:W4"/>
    <mergeCell ref="T3:T4"/>
    <mergeCell ref="R3:R4"/>
    <mergeCell ref="S3:S4"/>
    <mergeCell ref="B17:C17"/>
    <mergeCell ref="L15:M16"/>
    <mergeCell ref="C15:C16"/>
    <mergeCell ref="L5:M5"/>
    <mergeCell ref="B12:C12"/>
    <mergeCell ref="B8:B11"/>
    <mergeCell ref="O3:O4"/>
    <mergeCell ref="P3:P4"/>
    <mergeCell ref="L12:M12"/>
    <mergeCell ref="L13:M13"/>
    <mergeCell ref="L8:M11"/>
    <mergeCell ref="L14:M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Allan Hobbs</cp:lastModifiedBy>
  <cp:lastPrinted>2012-08-16T20:56:28Z</cp:lastPrinted>
  <dcterms:created xsi:type="dcterms:W3CDTF">2011-11-11T11:08:25Z</dcterms:created>
  <dcterms:modified xsi:type="dcterms:W3CDTF">2023-08-25T00:12:13Z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